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4MONTHS_PROJECT_FUNDING" sheetId="1" state="visible" r:id="rId2"/>
    <sheet name="PROJECT_TOTAL_SUMMARY" sheetId="2" state="visible" r:id="rId3"/>
    <sheet name="ONETIME_SUMMARY" sheetId="3" state="visible" r:id="rId4"/>
    <sheet name="RECURRING_COGS_SUMMARY" sheetId="4" state="visible" r:id="rId5"/>
    <sheet name="HUMAN_RESOURCES_SUMMARY" sheetId="5" state="visible" r:id="rId6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<sst xmlns="http://schemas.openxmlformats.org/spreadsheetml/2006/main" count="56" uniqueCount="40">
  <si>
    <t xml:space="preserve">TOTAL PROJECT COST FOR 24 MONTHS</t>
  </si>
  <si>
    <t xml:space="preserve">FINANCIAL YEAR</t>
  </si>
  <si>
    <t xml:space="preserve">TOTAL</t>
  </si>
  <si>
    <t xml:space="preserve">H2-FY-23-24</t>
  </si>
  <si>
    <t xml:space="preserve">TOTAL ANTICIPATED OPEX FOR H2-FY-23-24, FY-24-25 &amp; H1-FY-25-26 (18 MONTHS FROM GO LIVE)</t>
  </si>
  <si>
    <t xml:space="preserve">FIN YEAR</t>
  </si>
  <si>
    <t xml:space="preserve">ACCOUNT HEAD</t>
  </si>
  <si>
    <t xml:space="preserve">DESCRIPTION</t>
  </si>
  <si>
    <t xml:space="preserve">One Time Development &amp; Integrations</t>
  </si>
  <si>
    <t xml:space="preserve">FY-24-25</t>
  </si>
  <si>
    <t xml:space="preserve">COGS</t>
  </si>
  <si>
    <t xml:space="preserve">Recurring</t>
  </si>
  <si>
    <t xml:space="preserve">H1-FY-25-26</t>
  </si>
  <si>
    <t xml:space="preserve">SG&amp;A</t>
  </si>
  <si>
    <t xml:space="preserve">ONE TIME EXPENSES SUMMARY</t>
  </si>
  <si>
    <t xml:space="preserve">ITEM</t>
  </si>
  <si>
    <t xml:space="preserve">EXPENSES</t>
  </si>
  <si>
    <t xml:space="preserve">PLATFORMS</t>
  </si>
  <si>
    <t xml:space="preserve">INTEGRATIONS</t>
  </si>
  <si>
    <t xml:space="preserve">LEGAL</t>
  </si>
  <si>
    <t xml:space="preserve">MANPOWER RECRUITMENT AT EVERY DISTRICTS</t>
  </si>
  <si>
    <t xml:space="preserve">T-SHIRTS, CAPS, AND ID CARDS</t>
  </si>
  <si>
    <t xml:space="preserve">RECURRING  EXPENSES SUMMARY</t>
  </si>
  <si>
    <t xml:space="preserve">RECURRING ANNUALLY</t>
  </si>
  <si>
    <t xml:space="preserve">MANPOWER AND EXPENSES SUMMARY</t>
  </si>
  <si>
    <t xml:space="preserve">MANPOWER</t>
  </si>
  <si>
    <t xml:space="preserve">NOS</t>
  </si>
  <si>
    <t xml:space="preserve">MONTHLY TOTAL</t>
  </si>
  <si>
    <t xml:space="preserve">QUARTERLY TOTAL</t>
  </si>
  <si>
    <t xml:space="preserve">HALF YEARLY TOTAL</t>
  </si>
  <si>
    <t xml:space="preserve">YEARLY TOTAL</t>
  </si>
  <si>
    <t xml:space="preserve">18 MONTHS TOTAL</t>
  </si>
  <si>
    <t xml:space="preserve">Vendor Development Sales Coordinators</t>
  </si>
  <si>
    <t xml:space="preserve">Enrolment and System Manning Coordinators</t>
  </si>
  <si>
    <t xml:space="preserve">Services Delivery and Helpdesk Coordinators</t>
  </si>
  <si>
    <t xml:space="preserve">Other Back Office Coordinators</t>
  </si>
  <si>
    <t xml:space="preserve">Sales Coordinators at Pin-Code Level as Interns</t>
  </si>
  <si>
    <t xml:space="preserve">Part Time Household Level Sales Coordinators</t>
  </si>
  <si>
    <t xml:space="preserve">Note</t>
  </si>
  <si>
    <t xml:space="preserve">Manpower Deployment will be in a phased manner and the Salary shown above will vary based on Performance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</si>
</sst>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[$₹-4009]#,##0.00;[RED]\-[$₹-4009]#,##0.00"/>
    <numFmt numFmtId="166" formatCode="dd/mm/yy"/>
    <numFmt numFmtId="167" formatCode="@"/>
    <numFmt numFmtId="168" formatCode="General"/>
    <numFmt numFmtId="169" formatCode="0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8"/>
      <color rgb="FF106802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4"/>
      <color rgb="FF106802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i val="true"/>
      <sz val="10"/>
      <color rgb="FF00000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BF00"/>
        <bgColor rgb="FFFF9838"/>
      </patternFill>
    </fill>
    <fill>
      <patternFill patternType="solid">
        <fgColor rgb="FF81D41A"/>
        <bgColor rgb="FFB2B2B2"/>
      </patternFill>
    </fill>
    <fill>
      <patternFill patternType="solid">
        <fgColor rgb="FFFF9838"/>
        <bgColor rgb="FFFF8080"/>
      </patternFill>
    </fill>
    <fill>
      <patternFill patternType="solid">
        <fgColor rgb="FFB2B2B2"/>
        <bgColor rgb="FF969696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7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5" borderId="2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106802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BF00"/>
      <rgbColor rgb="FFFF9838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7" activeCellId="0" sqref="B17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6.58"/>
    <col collapsed="false" customWidth="true" hidden="false" outlineLevel="0" max="2" min="2" style="1" width="35.19"/>
  </cols>
  <sheetData>
    <row r="1" customFormat="false" ht="12.8" hidden="false" customHeight="false" outlineLevel="0" collapsed="false">
      <c r="A1" s="2" t="s">
        <v>0</v>
      </c>
      <c r="B1" s="2"/>
    </row>
    <row r="2" customFormat="false" ht="12.8" hidden="false" customHeight="false" outlineLevel="0" collapsed="false">
      <c r="A2" s="3" t="s">
        <v>1</v>
      </c>
      <c r="B2" s="4" t="s">
        <v>2</v>
      </c>
    </row>
    <row r="3" customFormat="false" ht="12.8" hidden="false" customHeight="false" outlineLevel="0" collapsed="false">
      <c r="A3" s="5" t="s">
        <v>3</v>
      </c>
      <c r="B3" s="6" t="n">
        <f aca="false">PROJECT_TOTAL_SUMMARY!D3</f>
        <v>11863302</v>
      </c>
    </row>
    <row r="4" customFormat="false" ht="12.8" hidden="false" customHeight="false" outlineLevel="0" collapsed="false">
      <c r="A4" s="7" t="n">
        <v>45383</v>
      </c>
      <c r="B4" s="8" t="n">
        <v>51106263</v>
      </c>
    </row>
    <row r="5" customFormat="false" ht="12.8" hidden="false" customHeight="false" outlineLevel="0" collapsed="false">
      <c r="A5" s="7" t="n">
        <v>45413</v>
      </c>
      <c r="B5" s="8" t="n">
        <v>51106263</v>
      </c>
    </row>
    <row r="6" customFormat="false" ht="12.8" hidden="false" customHeight="false" outlineLevel="0" collapsed="false">
      <c r="A6" s="7" t="n">
        <v>45444</v>
      </c>
      <c r="B6" s="8" t="n">
        <v>51106263</v>
      </c>
    </row>
    <row r="7" customFormat="false" ht="12.8" hidden="false" customHeight="false" outlineLevel="0" collapsed="false">
      <c r="A7" s="7" t="n">
        <v>45474</v>
      </c>
      <c r="B7" s="8" t="n">
        <v>51106263</v>
      </c>
    </row>
    <row r="8" customFormat="false" ht="12.8" hidden="false" customHeight="false" outlineLevel="0" collapsed="false">
      <c r="A8" s="7" t="n">
        <v>45505</v>
      </c>
      <c r="B8" s="8" t="n">
        <v>51106263</v>
      </c>
    </row>
    <row r="9" customFormat="false" ht="12.8" hidden="false" customHeight="false" outlineLevel="0" collapsed="false">
      <c r="A9" s="7" t="n">
        <v>45536</v>
      </c>
      <c r="B9" s="8" t="n">
        <v>51106263</v>
      </c>
    </row>
    <row r="10" customFormat="false" ht="12.8" hidden="false" customHeight="false" outlineLevel="0" collapsed="false">
      <c r="A10" s="7" t="n">
        <v>45566</v>
      </c>
      <c r="B10" s="8" t="n">
        <v>51106263</v>
      </c>
    </row>
    <row r="11" customFormat="false" ht="12.8" hidden="false" customHeight="false" outlineLevel="0" collapsed="false">
      <c r="A11" s="7" t="n">
        <v>45597</v>
      </c>
      <c r="B11" s="8" t="n">
        <v>51106263</v>
      </c>
    </row>
    <row r="12" customFormat="false" ht="12.8" hidden="false" customHeight="false" outlineLevel="0" collapsed="false">
      <c r="A12" s="7" t="n">
        <v>45627</v>
      </c>
      <c r="B12" s="8" t="n">
        <v>51106263</v>
      </c>
    </row>
    <row r="13" customFormat="false" ht="12.8" hidden="false" customHeight="false" outlineLevel="0" collapsed="false">
      <c r="A13" s="7" t="n">
        <v>45658</v>
      </c>
      <c r="B13" s="8" t="n">
        <v>51106263</v>
      </c>
    </row>
    <row r="14" customFormat="false" ht="12.8" hidden="false" customHeight="false" outlineLevel="0" collapsed="false">
      <c r="A14" s="7" t="n">
        <v>45689</v>
      </c>
      <c r="B14" s="8" t="n">
        <v>51106263</v>
      </c>
    </row>
    <row r="15" customFormat="false" ht="12.8" hidden="false" customHeight="false" outlineLevel="0" collapsed="false">
      <c r="A15" s="7" t="n">
        <v>45717</v>
      </c>
      <c r="B15" s="8" t="n">
        <v>51106263</v>
      </c>
    </row>
    <row r="16" customFormat="false" ht="12.8" hidden="false" customHeight="false" outlineLevel="0" collapsed="false">
      <c r="A16" s="7" t="n">
        <v>45748</v>
      </c>
      <c r="B16" s="8" t="n">
        <v>51106263</v>
      </c>
    </row>
    <row r="17" customFormat="false" ht="12.8" hidden="false" customHeight="false" outlineLevel="0" collapsed="false">
      <c r="A17" s="7" t="n">
        <v>45778</v>
      </c>
      <c r="B17" s="8" t="n">
        <v>51106263</v>
      </c>
    </row>
    <row r="18" customFormat="false" ht="12.8" hidden="false" customHeight="false" outlineLevel="0" collapsed="false">
      <c r="A18" s="7" t="n">
        <v>45809</v>
      </c>
      <c r="B18" s="8" t="n">
        <v>51106263</v>
      </c>
    </row>
    <row r="19" customFormat="false" ht="12.8" hidden="false" customHeight="false" outlineLevel="0" collapsed="false">
      <c r="A19" s="7" t="n">
        <v>45839</v>
      </c>
      <c r="B19" s="8" t="n">
        <v>51106263</v>
      </c>
    </row>
    <row r="20" customFormat="false" ht="12.8" hidden="false" customHeight="false" outlineLevel="0" collapsed="false">
      <c r="A20" s="7" t="n">
        <v>45870</v>
      </c>
      <c r="B20" s="8" t="n">
        <v>51106263</v>
      </c>
    </row>
    <row r="21" customFormat="false" ht="12.8" hidden="false" customHeight="false" outlineLevel="0" collapsed="false">
      <c r="A21" s="7" t="n">
        <v>45901</v>
      </c>
      <c r="B21" s="8" t="n">
        <v>51106263</v>
      </c>
    </row>
    <row r="22" customFormat="false" ht="22.05" hidden="false" customHeight="false" outlineLevel="0" collapsed="false">
      <c r="A22" s="9" t="s">
        <v>2</v>
      </c>
      <c r="B22" s="10" t="n">
        <f aca="false">SUM(B3:B21)</f>
        <v>931776036</v>
      </c>
    </row>
  </sheetData>
  <mergeCells count="1">
    <mergeCell ref="A1:B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1" activeCellId="0" sqref="F2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1.44"/>
    <col collapsed="false" customWidth="true" hidden="false" outlineLevel="0" max="2" min="2" style="1" width="17.38"/>
    <col collapsed="false" customWidth="true" hidden="false" outlineLevel="0" max="3" min="3" style="1" width="32.17"/>
    <col collapsed="false" customWidth="true" hidden="false" outlineLevel="0" max="4" min="4" style="1" width="27.72"/>
  </cols>
  <sheetData>
    <row r="1" customFormat="false" ht="12.8" hidden="false" customHeight="false" outlineLevel="0" collapsed="false">
      <c r="A1" s="2" t="s">
        <v>4</v>
      </c>
      <c r="B1" s="2"/>
      <c r="C1" s="2"/>
      <c r="D1" s="2"/>
    </row>
    <row r="2" customFormat="false" ht="12.8" hidden="false" customHeight="false" outlineLevel="0" collapsed="false">
      <c r="A2" s="3" t="s">
        <v>5</v>
      </c>
      <c r="B2" s="4" t="s">
        <v>6</v>
      </c>
      <c r="C2" s="4" t="s">
        <v>7</v>
      </c>
      <c r="D2" s="4" t="s">
        <v>2</v>
      </c>
    </row>
    <row r="3" customFormat="false" ht="12.8" hidden="false" customHeight="false" outlineLevel="0" collapsed="false">
      <c r="A3" s="11" t="s">
        <v>3</v>
      </c>
      <c r="B3" s="5"/>
      <c r="C3" s="6" t="s">
        <v>8</v>
      </c>
      <c r="D3" s="12" t="n">
        <f aca="false">ONETIME_SUMMARY!B8</f>
        <v>11863302</v>
      </c>
    </row>
    <row r="4" customFormat="false" ht="12.8" hidden="false" customHeight="false" outlineLevel="0" collapsed="false">
      <c r="A4" s="5" t="s">
        <v>9</v>
      </c>
      <c r="B4" s="13" t="s">
        <v>10</v>
      </c>
      <c r="C4" s="6" t="s">
        <v>11</v>
      </c>
      <c r="D4" s="12" t="n">
        <f aca="false">RECURRING_COGS_SUMMARY!B4</f>
        <v>13875156</v>
      </c>
    </row>
    <row r="5" customFormat="false" ht="12.8" hidden="false" customHeight="false" outlineLevel="0" collapsed="false">
      <c r="A5" s="5" t="s">
        <v>12</v>
      </c>
      <c r="B5" s="13" t="s">
        <v>10</v>
      </c>
      <c r="C5" s="6" t="s">
        <v>11</v>
      </c>
      <c r="D5" s="6" t="n">
        <f aca="false">D4/2</f>
        <v>6937578</v>
      </c>
    </row>
    <row r="6" customFormat="false" ht="12.8" hidden="false" customHeight="false" outlineLevel="0" collapsed="false">
      <c r="A6" s="5" t="s">
        <v>9</v>
      </c>
      <c r="B6" s="13" t="s">
        <v>13</v>
      </c>
      <c r="C6" s="6" t="s">
        <v>11</v>
      </c>
      <c r="D6" s="6" t="n">
        <v>599400000</v>
      </c>
    </row>
    <row r="7" customFormat="false" ht="12.8" hidden="false" customHeight="false" outlineLevel="0" collapsed="false">
      <c r="A7" s="5" t="s">
        <v>12</v>
      </c>
      <c r="B7" s="13" t="s">
        <v>13</v>
      </c>
      <c r="C7" s="6" t="s">
        <v>11</v>
      </c>
      <c r="D7" s="6" t="n">
        <f aca="false">D6/2</f>
        <v>299700000</v>
      </c>
    </row>
    <row r="8" customFormat="false" ht="22.05" hidden="false" customHeight="false" outlineLevel="0" collapsed="false">
      <c r="A8" s="9" t="s">
        <v>2</v>
      </c>
      <c r="B8" s="9"/>
      <c r="C8" s="9"/>
      <c r="D8" s="10" t="n">
        <f aca="false">SUM(D3:D7)</f>
        <v>931776036</v>
      </c>
    </row>
  </sheetData>
  <mergeCells count="2">
    <mergeCell ref="A1:D1"/>
    <mergeCell ref="A8:C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6" activeCellId="0" sqref="E16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48.31"/>
    <col collapsed="false" customWidth="true" hidden="false" outlineLevel="0" max="2" min="2" style="1" width="21.46"/>
  </cols>
  <sheetData>
    <row r="1" customFormat="false" ht="12.8" hidden="false" customHeight="false" outlineLevel="0" collapsed="false">
      <c r="A1" s="14" t="s">
        <v>14</v>
      </c>
      <c r="B1" s="14"/>
    </row>
    <row r="2" customFormat="false" ht="12.8" hidden="false" customHeight="false" outlineLevel="0" collapsed="false">
      <c r="A2" s="5" t="s">
        <v>15</v>
      </c>
      <c r="B2" s="15" t="s">
        <v>16</v>
      </c>
    </row>
    <row r="3" customFormat="false" ht="12.8" hidden="false" customHeight="false" outlineLevel="0" collapsed="false">
      <c r="A3" s="16" t="s">
        <v>17</v>
      </c>
      <c r="B3" s="17" t="n">
        <v>5404400</v>
      </c>
    </row>
    <row r="4" customFormat="false" ht="12.8" hidden="false" customHeight="false" outlineLevel="0" collapsed="false">
      <c r="A4" s="16" t="s">
        <v>18</v>
      </c>
      <c r="B4" s="17" t="n">
        <v>1829000</v>
      </c>
    </row>
    <row r="5" customFormat="false" ht="12.8" hidden="false" customHeight="false" outlineLevel="0" collapsed="false">
      <c r="A5" s="16" t="s">
        <v>19</v>
      </c>
      <c r="B5" s="17" t="n">
        <v>53902</v>
      </c>
    </row>
    <row r="6" customFormat="false" ht="12.8" hidden="false" customHeight="false" outlineLevel="0" collapsed="false">
      <c r="A6" s="18" t="s">
        <v>20</v>
      </c>
      <c r="B6" s="17" t="n">
        <v>826000</v>
      </c>
    </row>
    <row r="7" customFormat="false" ht="12.8" hidden="false" customHeight="false" outlineLevel="0" collapsed="false">
      <c r="A7" s="19" t="s">
        <v>21</v>
      </c>
      <c r="B7" s="17" t="n">
        <v>3750000</v>
      </c>
    </row>
    <row r="8" customFormat="false" ht="17.35" hidden="false" customHeight="false" outlineLevel="0" collapsed="false">
      <c r="A8" s="20" t="s">
        <v>2</v>
      </c>
      <c r="B8" s="21" t="n">
        <f aca="false">SUM(B3:B7)</f>
        <v>11863302</v>
      </c>
    </row>
    <row r="9" customFormat="false" ht="12.8" hidden="false" customHeight="false" outlineLevel="0" collapsed="false">
      <c r="A9" s="22"/>
      <c r="B9" s="22" t="n">
        <f aca="false">SUM(B3:B7)</f>
        <v>11863302</v>
      </c>
    </row>
    <row r="15" customFormat="false" ht="12.8" hidden="false" customHeight="false" outlineLevel="0" collapsed="false">
      <c r="B15" s="23"/>
    </row>
    <row r="16" customFormat="false" ht="12.8" hidden="false" customHeight="false" outlineLevel="0" collapsed="false">
      <c r="B16" s="23"/>
    </row>
    <row r="17" customFormat="false" ht="12.8" hidden="false" customHeight="false" outlineLevel="0" collapsed="false">
      <c r="B17" s="23"/>
    </row>
    <row r="18" customFormat="false" ht="12.8" hidden="false" customHeight="false" outlineLevel="0" collapsed="false">
      <c r="B18" s="23"/>
    </row>
    <row r="19" customFormat="false" ht="12.8" hidden="false" customHeight="false" outlineLevel="0" collapsed="false">
      <c r="B19" s="23"/>
    </row>
    <row r="20" customFormat="false" ht="12.8" hidden="false" customHeight="false" outlineLevel="0" collapsed="false">
      <c r="B20" s="23"/>
    </row>
  </sheetData>
  <mergeCells count="2">
    <mergeCell ref="A1:B1"/>
    <mergeCell ref="A9:B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22.02"/>
    <col collapsed="false" customWidth="true" hidden="false" outlineLevel="0" max="2" min="2" style="1" width="21.46"/>
  </cols>
  <sheetData>
    <row r="1" customFormat="false" ht="12.8" hidden="false" customHeight="false" outlineLevel="0" collapsed="false">
      <c r="A1" s="24" t="s">
        <v>22</v>
      </c>
      <c r="B1" s="24"/>
    </row>
    <row r="2" customFormat="false" ht="12.8" hidden="false" customHeight="false" outlineLevel="0" collapsed="false">
      <c r="A2" s="25" t="s">
        <v>15</v>
      </c>
      <c r="B2" s="25" t="s">
        <v>16</v>
      </c>
    </row>
    <row r="3" customFormat="false" ht="12.8" hidden="false" customHeight="false" outlineLevel="0" collapsed="false">
      <c r="A3" s="18" t="s">
        <v>23</v>
      </c>
      <c r="B3" s="6" t="n">
        <v>13875156</v>
      </c>
    </row>
    <row r="4" customFormat="false" ht="17.35" hidden="false" customHeight="false" outlineLevel="0" collapsed="false">
      <c r="A4" s="26" t="s">
        <v>2</v>
      </c>
      <c r="B4" s="27" t="n">
        <f aca="false">B3</f>
        <v>13875156</v>
      </c>
    </row>
    <row r="5" customFormat="false" ht="12.8" hidden="false" customHeight="false" outlineLevel="0" collapsed="false">
      <c r="A5" s="28"/>
      <c r="B5" s="28"/>
    </row>
  </sheetData>
  <mergeCells count="2">
    <mergeCell ref="A1:B1"/>
    <mergeCell ref="A5:B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40.38"/>
    <col collapsed="false" customWidth="true" hidden="false" outlineLevel="0" max="2" min="2" style="1" width="9.21"/>
    <col collapsed="false" customWidth="true" hidden="false" outlineLevel="0" max="3" min="3" style="1" width="21.46"/>
    <col collapsed="false" customWidth="true" hidden="false" outlineLevel="0" max="7" min="4" style="1" width="22.99"/>
  </cols>
  <sheetData>
    <row r="1" customFormat="false" ht="12.8" hidden="false" customHeight="false" outlineLevel="0" collapsed="false">
      <c r="A1" s="14" t="s">
        <v>24</v>
      </c>
      <c r="B1" s="14"/>
      <c r="C1" s="14"/>
      <c r="D1" s="14"/>
      <c r="E1" s="14"/>
      <c r="F1" s="14"/>
      <c r="G1" s="14"/>
    </row>
    <row r="2" customFormat="false" ht="12.8" hidden="false" customHeight="false" outlineLevel="0" collapsed="false">
      <c r="A2" s="5" t="s">
        <v>25</v>
      </c>
      <c r="B2" s="29" t="s">
        <v>26</v>
      </c>
      <c r="C2" s="5" t="s">
        <v>27</v>
      </c>
      <c r="D2" s="5" t="s">
        <v>28</v>
      </c>
      <c r="E2" s="5" t="s">
        <v>29</v>
      </c>
      <c r="F2" s="15" t="s">
        <v>30</v>
      </c>
      <c r="G2" s="5" t="s">
        <v>31</v>
      </c>
    </row>
    <row r="3" customFormat="false" ht="12.8" hidden="false" customHeight="false" outlineLevel="0" collapsed="false">
      <c r="A3" s="30" t="s">
        <v>32</v>
      </c>
      <c r="B3" s="31" t="n">
        <v>409</v>
      </c>
      <c r="C3" s="32" t="n">
        <v>6360000</v>
      </c>
      <c r="D3" s="17" t="n">
        <f aca="false">C3*3</f>
        <v>19080000</v>
      </c>
      <c r="E3" s="17" t="n">
        <f aca="false">C3*6</f>
        <v>38160000</v>
      </c>
      <c r="F3" s="17" t="n">
        <f aca="false">C3*12</f>
        <v>76320000</v>
      </c>
      <c r="G3" s="17" t="n">
        <f aca="false">C3*18</f>
        <v>114480000</v>
      </c>
    </row>
    <row r="4" customFormat="false" ht="12.8" hidden="false" customHeight="false" outlineLevel="0" collapsed="false">
      <c r="A4" s="30" t="s">
        <v>33</v>
      </c>
      <c r="B4" s="31" t="n">
        <v>190</v>
      </c>
      <c r="C4" s="17" t="n">
        <v>2850000</v>
      </c>
      <c r="D4" s="17" t="n">
        <f aca="false">C4*3</f>
        <v>8550000</v>
      </c>
      <c r="E4" s="17" t="n">
        <f aca="false">C4*6</f>
        <v>17100000</v>
      </c>
      <c r="F4" s="17" t="n">
        <f aca="false">C4*12</f>
        <v>34200000</v>
      </c>
      <c r="G4" s="17" t="n">
        <f aca="false">C4*18</f>
        <v>51300000</v>
      </c>
    </row>
    <row r="5" customFormat="false" ht="12.8" hidden="false" customHeight="false" outlineLevel="0" collapsed="false">
      <c r="A5" s="30" t="s">
        <v>34</v>
      </c>
      <c r="B5" s="31" t="n">
        <v>265</v>
      </c>
      <c r="C5" s="17" t="n">
        <v>3975000</v>
      </c>
      <c r="D5" s="17" t="n">
        <f aca="false">C5*3</f>
        <v>11925000</v>
      </c>
      <c r="E5" s="17" t="n">
        <f aca="false">C5*6</f>
        <v>23850000</v>
      </c>
      <c r="F5" s="17" t="n">
        <f aca="false">C5*12</f>
        <v>47700000</v>
      </c>
      <c r="G5" s="17" t="n">
        <f aca="false">C5*18</f>
        <v>71550000</v>
      </c>
    </row>
    <row r="6" customFormat="false" ht="12.8" hidden="false" customHeight="false" outlineLevel="0" collapsed="false">
      <c r="A6" s="33" t="s">
        <v>35</v>
      </c>
      <c r="B6" s="31" t="n">
        <v>25</v>
      </c>
      <c r="C6" s="17" t="n">
        <v>375000</v>
      </c>
      <c r="D6" s="17" t="n">
        <f aca="false">C6*3</f>
        <v>1125000</v>
      </c>
      <c r="E6" s="17" t="n">
        <f aca="false">C6*6</f>
        <v>2250000</v>
      </c>
      <c r="F6" s="17" t="n">
        <f aca="false">C6*12</f>
        <v>4500000</v>
      </c>
      <c r="G6" s="17" t="n">
        <f aca="false">C6*18</f>
        <v>6750000</v>
      </c>
    </row>
    <row r="7" customFormat="false" ht="12.8" hidden="false" customHeight="false" outlineLevel="0" collapsed="false">
      <c r="A7" s="33" t="s">
        <v>36</v>
      </c>
      <c r="B7" s="31" t="n">
        <v>10130</v>
      </c>
      <c r="C7" s="17" t="n">
        <v>30390000</v>
      </c>
      <c r="D7" s="17" t="n">
        <f aca="false">C7*3</f>
        <v>91170000</v>
      </c>
      <c r="E7" s="17" t="n">
        <f aca="false">C7*6</f>
        <v>182340000</v>
      </c>
      <c r="F7" s="17" t="n">
        <f aca="false">C7*12</f>
        <v>364680000</v>
      </c>
      <c r="G7" s="17" t="n">
        <f aca="false">C7*18</f>
        <v>547020000</v>
      </c>
    </row>
    <row r="8" customFormat="false" ht="12.8" hidden="false" customHeight="false" outlineLevel="0" collapsed="false">
      <c r="A8" s="30" t="s">
        <v>37</v>
      </c>
      <c r="B8" s="31" t="n">
        <v>2000</v>
      </c>
      <c r="C8" s="17" t="n">
        <v>6000000</v>
      </c>
      <c r="D8" s="17" t="n">
        <f aca="false">C8*3</f>
        <v>18000000</v>
      </c>
      <c r="E8" s="17" t="n">
        <f aca="false">C8*6</f>
        <v>36000000</v>
      </c>
      <c r="F8" s="17" t="n">
        <f aca="false">C8*12</f>
        <v>72000000</v>
      </c>
      <c r="G8" s="17" t="n">
        <f aca="false">C8*18</f>
        <v>108000000</v>
      </c>
    </row>
    <row r="9" customFormat="false" ht="17.35" hidden="false" customHeight="false" outlineLevel="0" collapsed="false">
      <c r="A9" s="26" t="s">
        <v>2</v>
      </c>
      <c r="B9" s="34" t="n">
        <f aca="false">SUM(B3:B8)</f>
        <v>13019</v>
      </c>
      <c r="C9" s="35" t="n">
        <f aca="false">SUM(C3:C8)</f>
        <v>49950000</v>
      </c>
      <c r="D9" s="35" t="n">
        <f aca="false">SUM(D3:D8)</f>
        <v>149850000</v>
      </c>
      <c r="E9" s="35" t="n">
        <f aca="false">SUM(E3:E8)</f>
        <v>299700000</v>
      </c>
      <c r="F9" s="35" t="n">
        <f aca="false">SUM(F3:F8)</f>
        <v>599400000</v>
      </c>
      <c r="G9" s="35" t="n">
        <f aca="false">SUM(G3:G8)</f>
        <v>899100000</v>
      </c>
    </row>
    <row r="10" customFormat="false" ht="12.8" hidden="false" customHeight="false" outlineLevel="0" collapsed="false">
      <c r="A10" s="22"/>
      <c r="B10" s="22"/>
      <c r="C10" s="22"/>
      <c r="D10" s="22"/>
      <c r="E10" s="22"/>
      <c r="F10" s="22"/>
      <c r="G10" s="22" t="n">
        <f aca="false">SUM(G3:G8)</f>
        <v>899100000</v>
      </c>
    </row>
    <row r="11" customFormat="false" ht="12.8" hidden="false" customHeight="false" outlineLevel="0" collapsed="false">
      <c r="A11" s="36" t="s">
        <v>38</v>
      </c>
      <c r="B11" s="36"/>
      <c r="C11" s="36"/>
      <c r="D11" s="36"/>
      <c r="E11" s="36"/>
      <c r="F11" s="36"/>
      <c r="G11" s="36"/>
    </row>
    <row r="12" customFormat="false" ht="12.8" hidden="false" customHeight="true" outlineLevel="0" collapsed="false">
      <c r="A12" s="37" t="s">
        <v>39</v>
      </c>
      <c r="B12" s="37"/>
      <c r="C12" s="37"/>
      <c r="D12" s="37"/>
      <c r="E12" s="37"/>
      <c r="F12" s="37"/>
      <c r="G12" s="37"/>
    </row>
    <row r="18" customFormat="false" ht="12.8" hidden="false" customHeight="false" outlineLevel="0" collapsed="false">
      <c r="C18" s="23"/>
    </row>
    <row r="19" customFormat="false" ht="12.8" hidden="false" customHeight="false" outlineLevel="0" collapsed="false">
      <c r="C19" s="23"/>
      <c r="E19" s="38"/>
    </row>
    <row r="20" customFormat="false" ht="12.8" hidden="false" customHeight="false" outlineLevel="0" collapsed="false">
      <c r="C20" s="23"/>
      <c r="E20" s="38"/>
    </row>
    <row r="21" customFormat="false" ht="12.8" hidden="false" customHeight="false" outlineLevel="0" collapsed="false">
      <c r="C21" s="23"/>
      <c r="E21" s="38"/>
    </row>
    <row r="22" customFormat="false" ht="12.8" hidden="false" customHeight="false" outlineLevel="0" collapsed="false">
      <c r="C22" s="23"/>
      <c r="E22" s="38"/>
    </row>
    <row r="23" customFormat="false" ht="12.8" hidden="false" customHeight="false" outlineLevel="0" collapsed="false">
      <c r="C23" s="23"/>
      <c r="E23" s="38"/>
    </row>
    <row r="24" customFormat="false" ht="12.8" hidden="false" customHeight="false" outlineLevel="0" collapsed="false">
      <c r="E24" s="38"/>
    </row>
  </sheetData>
  <mergeCells count="4">
    <mergeCell ref="A1:G1"/>
    <mergeCell ref="A10:G10"/>
    <mergeCell ref="A11:G11"/>
    <mergeCell ref="A12:G1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763</TotalTime>
  <Application>LibreOffice/7.5.1.2$Linux_X86_64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2023-04-02T17:59:50Z</dcterms:created>
  <dc:creator/>
  <dc:description/>
  <dc:language>en-IN</dc:language>
  <cp:lastModifiedBy/>
  <dcterms:modified xsi:type="dcterms:W3CDTF">2023-10-10T16:21:41Z</dcterms:modified>
  <cp:revision>687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