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PLATFORMS" sheetId="2" state="visible" r:id="rId3"/>
    <sheet name="INTEGRATIONS" sheetId="3" state="visible" r:id="rId4"/>
    <sheet name="LEGAL" sheetId="4" state="visible" r:id="rId5"/>
    <sheet name="RECRUITMENT" sheetId="5" state="visible" r:id="rId6"/>
    <sheet name="T-SHIRTS_ID_CARDS_CAPS_CONTAINE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<sst xmlns="http://schemas.openxmlformats.org/spreadsheetml/2006/main" count="180" uniqueCount="103">
  <si>
    <t xml:space="preserve">ONE TIME EXPENSES SUMMARY</t>
  </si>
  <si>
    <t xml:space="preserve">ITEM</t>
  </si>
  <si>
    <t xml:space="preserve">EXPENSES</t>
  </si>
  <si>
    <t xml:space="preserve">PLATFORMS</t>
  </si>
  <si>
    <t xml:space="preserve">INTEGRATIONS</t>
  </si>
  <si>
    <t xml:space="preserve">LEGAL</t>
  </si>
  <si>
    <t xml:space="preserve">MANPOWER RECRUITMENT AT EVERY DISTRICTS</t>
  </si>
  <si>
    <t xml:space="preserve">T-SHIRTS, CAPS, AND ID CARDS</t>
  </si>
  <si>
    <t xml:space="preserve">TOTAL</t>
  </si>
  <si>
    <t xml:space="preserve">ONE TIME EXPENSES UNDER COGS HEAD – PLATFORMS DEVELOPMENT AT VASAVI COLLEGE OF ENGINEERING</t>
  </si>
  <si>
    <t xml:space="preserve">S.NO.</t>
  </si>
  <si>
    <t xml:space="preserve">DESCRIPTION OF SERVICE</t>
  </si>
  <si>
    <t xml:space="preserve">PROPOSED SERVICE PROVIDER</t>
  </si>
  <si>
    <t xml:space="preserve">QTY</t>
  </si>
  <si>
    <t xml:space="preserve">TENTATIVE COST</t>
  </si>
  <si>
    <t xml:space="preserve">GST @18%</t>
  </si>
  <si>
    <t xml:space="preserve">TOTAL IN INR</t>
  </si>
  <si>
    <t xml:space="preserve">Apnafood Platform on IOS</t>
  </si>
  <si>
    <t xml:space="preserve">Vasavi College of Engineering</t>
  </si>
  <si>
    <t xml:space="preserve">Apnafood Platform User Documentation</t>
  </si>
  <si>
    <t xml:space="preserve">Apnafood Platform Developer Documentation</t>
  </si>
  <si>
    <t xml:space="preserve">Apnafood Platform Wiki</t>
  </si>
  <si>
    <t xml:space="preserve">Apnafood Platform Training</t>
  </si>
  <si>
    <t xml:space="preserve">Apnaride Platform SRS Preparation</t>
  </si>
  <si>
    <t xml:space="preserve">Apnaride Platform on Android and Web</t>
  </si>
  <si>
    <t xml:space="preserve">Apnaride Platform on IOS</t>
  </si>
  <si>
    <t xml:space="preserve">Apnaride Platform User Documentation</t>
  </si>
  <si>
    <t xml:space="preserve">Apnaride Platform Developer Documentation</t>
  </si>
  <si>
    <t xml:space="preserve">Apnaride Platform Wiki</t>
  </si>
  <si>
    <t xml:space="preserve">Apnaride Platform Training</t>
  </si>
  <si>
    <t xml:space="preserve">Apnaservices Platform SRS Preparation</t>
  </si>
  <si>
    <t xml:space="preserve">Apnaservices Platform on Android and Web</t>
  </si>
  <si>
    <t xml:space="preserve">Apnaservices Platform on IOS</t>
  </si>
  <si>
    <t xml:space="preserve">Apnaservices Platform User Documentation</t>
  </si>
  <si>
    <t xml:space="preserve">Apnaservices Platform Developer Documentation</t>
  </si>
  <si>
    <t xml:space="preserve">Apnaservices Platform Wiki</t>
  </si>
  <si>
    <t xml:space="preserve">Apnaservices Platform Training</t>
  </si>
  <si>
    <t xml:space="preserve">Apnacart B2C Platform SRS Preparation</t>
  </si>
  <si>
    <t xml:space="preserve">Apnacart B2C Platform on Android and Web</t>
  </si>
  <si>
    <t xml:space="preserve">Apnacart B2C Platform on IOS</t>
  </si>
  <si>
    <t xml:space="preserve">Apnacart B2C Platform User Documentation</t>
  </si>
  <si>
    <t xml:space="preserve">Apnacart B2C Platform Developer Documentation</t>
  </si>
  <si>
    <t xml:space="preserve">Apnacart B2C Platform Wiki</t>
  </si>
  <si>
    <t xml:space="preserve">Apnacart B2C Platform Training</t>
  </si>
  <si>
    <t xml:space="preserve">Apnacart B2B Platform SRS Preparation</t>
  </si>
  <si>
    <t xml:space="preserve">Apnacart B2B Platform on Android and Web</t>
  </si>
  <si>
    <t xml:space="preserve">Apnacart B2B Platform on IOS</t>
  </si>
  <si>
    <t xml:space="preserve">Apnacart B2B Platform User Documentation</t>
  </si>
  <si>
    <t xml:space="preserve">Apnacart B2B Platform Developer Documentation</t>
  </si>
  <si>
    <t xml:space="preserve">Apnacart B2B Platform Wiki</t>
  </si>
  <si>
    <t xml:space="preserve">Apnacart B2B Platform Training</t>
  </si>
  <si>
    <t xml:space="preserve">Apnacredit Platform SRS Preparation</t>
  </si>
  <si>
    <t xml:space="preserve">Apnacredit Platform on Android and Web</t>
  </si>
  <si>
    <t xml:space="preserve">Apnacredit Platform on IOS</t>
  </si>
  <si>
    <t xml:space="preserve">Apnacredit Platform User Documentation</t>
  </si>
  <si>
    <t xml:space="preserve">Apnacredit Platform Developer Documentation</t>
  </si>
  <si>
    <t xml:space="preserve">Apnacredit Platform Wiki</t>
  </si>
  <si>
    <t xml:space="preserve">Apnacredit Platform Training</t>
  </si>
  <si>
    <t xml:space="preserve">Implementing Online and Offline Effort Capturing System</t>
  </si>
  <si>
    <t xml:space="preserve">ONE TIME EXPENSES UNDER COGS HEAD – ERP IMPLEMENTATION AND INTEGRATIONS</t>
  </si>
  <si>
    <t xml:space="preserve">GST</t>
  </si>
  <si>
    <t xml:space="preserve">Integration of ERP with DBS Bank</t>
  </si>
  <si>
    <t xml:space="preserve">Integration of ERP with Platforms</t>
  </si>
  <si>
    <t xml:space="preserve">Implementing ERP Accounting</t>
  </si>
  <si>
    <t xml:space="preserve">Implementing ERP Projects</t>
  </si>
  <si>
    <t xml:space="preserve">Integration of  ERPNext TimeSheets with OpenStreetMap </t>
  </si>
  <si>
    <t xml:space="preserve">Implementing ERPNext Ticketing for Helpdesk</t>
  </si>
  <si>
    <t xml:space="preserve">Integration of Hosted Telephony with ERP </t>
  </si>
  <si>
    <t xml:space="preserve">Implementing Tile Server for OpenStreetMap</t>
  </si>
  <si>
    <t xml:space="preserve">Implementing ERP Survey System using Quality Feedback</t>
  </si>
  <si>
    <t xml:space="preserve">Implementing ERPNext Voting System</t>
  </si>
  <si>
    <t xml:space="preserve">One Time Online Training on ERPNext Accounting</t>
  </si>
  <si>
    <t xml:space="preserve">One Time Online Training on ERPNext Projects</t>
  </si>
  <si>
    <t xml:space="preserve">One Time Online Training on ERPNext TimeSheets</t>
  </si>
  <si>
    <t xml:space="preserve">One Time Online Training on ERPNext Ticketing</t>
  </si>
  <si>
    <t xml:space="preserve">One Time Online Training on ERPNext Hosted Telephony</t>
  </si>
  <si>
    <t xml:space="preserve">One Time Online Training on ERPNext Survey System</t>
  </si>
  <si>
    <t xml:space="preserve">One Time Online Training on ERPNext Voting System</t>
  </si>
  <si>
    <t xml:space="preserve">ONE TIME  LEGAL &amp; STATUTORY EXPENSES</t>
  </si>
  <si>
    <t xml:space="preserve">ACCOUNTS HEAD</t>
  </si>
  <si>
    <t xml:space="preserve">UNIT PRICE</t>
  </si>
  <si>
    <t xml:space="preserve">Privacy Policy</t>
  </si>
  <si>
    <t xml:space="preserve">Liberators</t>
  </si>
  <si>
    <t xml:space="preserve">Delivery Partner Agreement</t>
  </si>
  <si>
    <t xml:space="preserve">“</t>
  </si>
  <si>
    <t xml:space="preserve">Vendor Partner Agreement</t>
  </si>
  <si>
    <t xml:space="preserve">Membership Agreement</t>
  </si>
  <si>
    <t xml:space="preserve">Terms and Conditions</t>
  </si>
  <si>
    <t xml:space="preserve">GST for Kerala</t>
  </si>
  <si>
    <t xml:space="preserve">FSSAI Licence for Kerala</t>
  </si>
  <si>
    <t xml:space="preserve">State Public Limited Incorporation</t>
  </si>
  <si>
    <t xml:space="preserve">Agreement Execution</t>
  </si>
  <si>
    <t xml:space="preserve">ONE TIME  RECRUITMENT OF MANPOWER</t>
  </si>
  <si>
    <t xml:space="preserve">HR RECRUITMENT</t>
  </si>
  <si>
    <t xml:space="preserve">Manpower Recruitment at Every Districts</t>
  </si>
  <si>
    <t xml:space="preserve">External HR Services</t>
  </si>
  <si>
    <t xml:space="preserve">ONE TIME EXPENSES UNDER SG&amp;A HEAD - T-SHIRTS AND BAGS</t>
  </si>
  <si>
    <t xml:space="preserve">UNISEX PROMOTIONAL COATS</t>
  </si>
  <si>
    <t xml:space="preserve">Printed Straps/Coats</t>
  </si>
  <si>
    <t xml:space="preserve">UNISEX PROMOTIONAL CAPS</t>
  </si>
  <si>
    <t xml:space="preserve">Promotional Caps</t>
  </si>
  <si>
    <t xml:space="preserve">ID CARDS</t>
  </si>
  <si>
    <t xml:space="preserve">ID Cards with Sling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</si>
</sst>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₹-4009]#,##0.00;[RED]\-[$₹-4009]#,##0.00"/>
    <numFmt numFmtId="166" formatCode="#,##0_);\(#,##0\)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4"/>
      <color rgb="FF106802"/>
      <name val="Arial"/>
      <family val="2"/>
      <charset val="1"/>
    </font>
    <font>
      <b val="true"/>
      <sz val="10"/>
      <color rgb="FF0000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9838"/>
        <bgColor rgb="FFFF8080"/>
      </patternFill>
    </fill>
    <fill>
      <patternFill patternType="solid">
        <fgColor rgb="FFB2B2B2"/>
        <bgColor rgb="FF969696"/>
      </patternFill>
    </fill>
    <fill>
      <patternFill patternType="solid">
        <fgColor rgb="FFFFBF00"/>
        <bgColor rgb="FFFF9838"/>
      </patternFill>
    </fill>
    <fill>
      <patternFill patternType="solid">
        <fgColor rgb="FF81D41A"/>
        <bgColor rgb="FFB2B2B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3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5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5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06802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BF00"/>
      <rgbColor rgb="FFFF9838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liberators.in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8.31"/>
    <col collapsed="false" customWidth="true" hidden="false" outlineLevel="0" max="2" min="2" style="1" width="22.71"/>
  </cols>
  <sheetData>
    <row r="1" customFormat="false" ht="12.8" hidden="false" customHeight="false" outlineLevel="0" collapsed="false">
      <c r="A1" s="2" t="s">
        <v>0</v>
      </c>
      <c r="B1" s="2"/>
    </row>
    <row r="2" customFormat="false" ht="12.8" hidden="false" customHeight="false" outlineLevel="0" collapsed="false">
      <c r="A2" s="3" t="s">
        <v>1</v>
      </c>
      <c r="B2" s="4" t="s">
        <v>2</v>
      </c>
    </row>
    <row r="3" customFormat="false" ht="12.8" hidden="false" customHeight="false" outlineLevel="0" collapsed="false">
      <c r="A3" s="5" t="s">
        <v>3</v>
      </c>
      <c r="B3" s="6" t="n">
        <f aca="false">PLATFORMS!G50</f>
        <v>5404400</v>
      </c>
    </row>
    <row r="4" customFormat="false" ht="12.8" hidden="false" customHeight="false" outlineLevel="0" collapsed="false">
      <c r="A4" s="5" t="s">
        <v>4</v>
      </c>
      <c r="B4" s="6" t="n">
        <f aca="false">INTEGRATIONS!F20</f>
        <v>1829000</v>
      </c>
    </row>
    <row r="5" customFormat="false" ht="12.8" hidden="false" customHeight="false" outlineLevel="0" collapsed="false">
      <c r="A5" s="5" t="s">
        <v>5</v>
      </c>
      <c r="B5" s="6" t="n">
        <f aca="false">LEGAL!H12</f>
        <v>53902.4</v>
      </c>
    </row>
    <row r="6" customFormat="false" ht="12.8" hidden="false" customHeight="false" outlineLevel="0" collapsed="false">
      <c r="A6" s="7" t="s">
        <v>6</v>
      </c>
      <c r="B6" s="6" t="n">
        <f aca="false">RECRUITMENT!G4</f>
        <v>826000</v>
      </c>
    </row>
    <row r="7" customFormat="false" ht="12.8" hidden="false" customHeight="false" outlineLevel="0" collapsed="false">
      <c r="A7" s="8" t="s">
        <v>7</v>
      </c>
      <c r="B7" s="6" t="n">
        <f aca="false">'T-SHIRTS_ID_CARDS_CAPS_CONTAINE'!F6</f>
        <v>3750000</v>
      </c>
    </row>
    <row r="8" customFormat="false" ht="17.35" hidden="false" customHeight="false" outlineLevel="0" collapsed="false">
      <c r="A8" s="9" t="s">
        <v>8</v>
      </c>
      <c r="B8" s="10" t="n">
        <f aca="false">SUM(B3:B7)</f>
        <v>11863302.4</v>
      </c>
    </row>
    <row r="9" customFormat="false" ht="12.8" hidden="false" customHeight="false" outlineLevel="0" collapsed="false">
      <c r="A9" s="11"/>
      <c r="B9" s="11" t="n">
        <f aca="false">SUM(B3:B7)</f>
        <v>11863302.4</v>
      </c>
    </row>
    <row r="18" customFormat="false" ht="12.8" hidden="false" customHeight="false" outlineLevel="0" collapsed="false">
      <c r="B18" s="12"/>
    </row>
  </sheetData>
  <mergeCells count="2">
    <mergeCell ref="A1:B1"/>
    <mergeCell ref="A9:B9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1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H47" activeCellId="0" sqref="H4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3"/>
    <col collapsed="false" customWidth="true" hidden="false" outlineLevel="0" max="2" min="2" style="1" width="47.19"/>
    <col collapsed="false" customWidth="true" hidden="false" outlineLevel="0" max="3" min="3" style="1" width="30.51"/>
    <col collapsed="false" customWidth="true" hidden="false" outlineLevel="0" max="4" min="4" style="1" width="4.48"/>
    <col collapsed="false" customWidth="true" hidden="false" outlineLevel="0" max="5" min="5" style="1" width="19.23"/>
    <col collapsed="false" customWidth="true" hidden="false" outlineLevel="0" max="6" min="6" style="1" width="17.7"/>
    <col collapsed="false" customWidth="true" hidden="false" outlineLevel="0" max="7" min="7" style="1" width="20.72"/>
  </cols>
  <sheetData>
    <row r="1" customFormat="false" ht="12.8" hidden="false" customHeight="false" outlineLevel="0" collapsed="false">
      <c r="A1" s="13" t="s">
        <v>9</v>
      </c>
      <c r="B1" s="13"/>
      <c r="C1" s="13"/>
      <c r="D1" s="13"/>
      <c r="E1" s="13"/>
      <c r="F1" s="13"/>
      <c r="G1" s="13"/>
    </row>
    <row r="2" customFormat="false" ht="12.8" hidden="false" customHeight="false" outlineLevel="0" collapsed="false">
      <c r="A2" s="14" t="s">
        <v>10</v>
      </c>
      <c r="B2" s="15" t="s">
        <v>11</v>
      </c>
      <c r="C2" s="15" t="s">
        <v>12</v>
      </c>
      <c r="D2" s="15" t="s">
        <v>13</v>
      </c>
      <c r="E2" s="15" t="s">
        <v>14</v>
      </c>
      <c r="F2" s="15" t="s">
        <v>15</v>
      </c>
      <c r="G2" s="15" t="s">
        <v>16</v>
      </c>
    </row>
    <row r="3" customFormat="false" ht="12.8" hidden="false" customHeight="false" outlineLevel="0" collapsed="false">
      <c r="A3" s="7" t="n">
        <v>1</v>
      </c>
      <c r="B3" s="7" t="s">
        <v>17</v>
      </c>
      <c r="C3" s="5" t="s">
        <v>18</v>
      </c>
      <c r="D3" s="16" t="n">
        <v>1</v>
      </c>
      <c r="E3" s="17" t="n">
        <v>200000</v>
      </c>
      <c r="F3" s="17" t="n">
        <f aca="false">E3*18%</f>
        <v>36000</v>
      </c>
      <c r="G3" s="17" t="n">
        <f aca="false">E3+F3</f>
        <v>236000</v>
      </c>
    </row>
    <row r="4" customFormat="false" ht="12.8" hidden="false" customHeight="false" outlineLevel="0" collapsed="false">
      <c r="A4" s="7" t="n">
        <v>2</v>
      </c>
      <c r="B4" s="7" t="s">
        <v>19</v>
      </c>
      <c r="C4" s="5" t="s">
        <v>18</v>
      </c>
      <c r="D4" s="16" t="n">
        <v>1</v>
      </c>
      <c r="E4" s="17" t="n">
        <v>20000</v>
      </c>
      <c r="F4" s="17" t="n">
        <f aca="false">E4*18%</f>
        <v>3600</v>
      </c>
      <c r="G4" s="17" t="n">
        <f aca="false">E4+F4</f>
        <v>23600</v>
      </c>
    </row>
    <row r="5" customFormat="false" ht="12.8" hidden="false" customHeight="false" outlineLevel="0" collapsed="false">
      <c r="A5" s="7" t="n">
        <v>3</v>
      </c>
      <c r="B5" s="7" t="s">
        <v>20</v>
      </c>
      <c r="C5" s="5" t="s">
        <v>18</v>
      </c>
      <c r="D5" s="16" t="n">
        <v>1</v>
      </c>
      <c r="E5" s="17" t="n">
        <v>50000</v>
      </c>
      <c r="F5" s="17" t="n">
        <f aca="false">E5*18%</f>
        <v>9000</v>
      </c>
      <c r="G5" s="17" t="n">
        <f aca="false">E5+F5</f>
        <v>59000</v>
      </c>
    </row>
    <row r="6" customFormat="false" ht="12.8" hidden="false" customHeight="false" outlineLevel="0" collapsed="false">
      <c r="A6" s="7" t="n">
        <v>4</v>
      </c>
      <c r="B6" s="7" t="s">
        <v>21</v>
      </c>
      <c r="C6" s="5" t="s">
        <v>18</v>
      </c>
      <c r="D6" s="16" t="n">
        <v>1</v>
      </c>
      <c r="E6" s="17" t="n">
        <v>10000</v>
      </c>
      <c r="F6" s="17" t="n">
        <f aca="false">E6*18%</f>
        <v>1800</v>
      </c>
      <c r="G6" s="17" t="n">
        <f aca="false">E6+F6</f>
        <v>11800</v>
      </c>
    </row>
    <row r="7" customFormat="false" ht="12.8" hidden="false" customHeight="false" outlineLevel="0" collapsed="false">
      <c r="A7" s="7" t="n">
        <v>5</v>
      </c>
      <c r="B7" s="7" t="s">
        <v>22</v>
      </c>
      <c r="C7" s="5" t="s">
        <v>18</v>
      </c>
      <c r="D7" s="16" t="n">
        <v>1</v>
      </c>
      <c r="E7" s="17" t="n">
        <v>25000</v>
      </c>
      <c r="F7" s="17" t="n">
        <f aca="false">E7*18%</f>
        <v>4500</v>
      </c>
      <c r="G7" s="17" t="n">
        <f aca="false">E7+F7</f>
        <v>29500</v>
      </c>
    </row>
    <row r="8" customFormat="false" ht="12.8" hidden="false" customHeight="false" outlineLevel="0" collapsed="false">
      <c r="A8" s="18"/>
      <c r="B8" s="18"/>
      <c r="C8" s="19"/>
      <c r="D8" s="20"/>
      <c r="E8" s="21"/>
      <c r="F8" s="21"/>
      <c r="G8" s="21"/>
    </row>
    <row r="9" customFormat="false" ht="12.8" hidden="false" customHeight="false" outlineLevel="0" collapsed="false">
      <c r="A9" s="7" t="n">
        <v>1</v>
      </c>
      <c r="B9" s="7" t="s">
        <v>23</v>
      </c>
      <c r="C9" s="5" t="s">
        <v>18</v>
      </c>
      <c r="D9" s="16" t="n">
        <v>1</v>
      </c>
      <c r="E9" s="17" t="n">
        <v>50000</v>
      </c>
      <c r="F9" s="17" t="n">
        <f aca="false">E9*18%</f>
        <v>9000</v>
      </c>
      <c r="G9" s="17" t="n">
        <f aca="false">E9+F9</f>
        <v>59000</v>
      </c>
    </row>
    <row r="10" customFormat="false" ht="12.8" hidden="false" customHeight="false" outlineLevel="0" collapsed="false">
      <c r="A10" s="7" t="n">
        <v>2</v>
      </c>
      <c r="B10" s="7" t="s">
        <v>24</v>
      </c>
      <c r="C10" s="5" t="s">
        <v>18</v>
      </c>
      <c r="D10" s="16" t="n">
        <v>1</v>
      </c>
      <c r="E10" s="17" t="n">
        <v>400000</v>
      </c>
      <c r="F10" s="17" t="n">
        <f aca="false">E10*18%</f>
        <v>72000</v>
      </c>
      <c r="G10" s="17" t="n">
        <f aca="false">E10+F10</f>
        <v>472000</v>
      </c>
    </row>
    <row r="11" customFormat="false" ht="12.8" hidden="false" customHeight="false" outlineLevel="0" collapsed="false">
      <c r="A11" s="7" t="n">
        <v>3</v>
      </c>
      <c r="B11" s="7" t="s">
        <v>25</v>
      </c>
      <c r="C11" s="5" t="s">
        <v>18</v>
      </c>
      <c r="D11" s="16" t="n">
        <v>1</v>
      </c>
      <c r="E11" s="17" t="n">
        <v>200000</v>
      </c>
      <c r="F11" s="17" t="n">
        <f aca="false">E11*18%</f>
        <v>36000</v>
      </c>
      <c r="G11" s="17" t="n">
        <f aca="false">E11+F11</f>
        <v>236000</v>
      </c>
    </row>
    <row r="12" customFormat="false" ht="12.8" hidden="false" customHeight="false" outlineLevel="0" collapsed="false">
      <c r="A12" s="7" t="n">
        <v>4</v>
      </c>
      <c r="B12" s="7" t="s">
        <v>26</v>
      </c>
      <c r="C12" s="5" t="s">
        <v>18</v>
      </c>
      <c r="D12" s="16" t="n">
        <v>1</v>
      </c>
      <c r="E12" s="17" t="n">
        <v>20000</v>
      </c>
      <c r="F12" s="17" t="n">
        <f aca="false">E12*18%</f>
        <v>3600</v>
      </c>
      <c r="G12" s="17" t="n">
        <f aca="false">E12+F12</f>
        <v>23600</v>
      </c>
    </row>
    <row r="13" customFormat="false" ht="12.8" hidden="false" customHeight="false" outlineLevel="0" collapsed="false">
      <c r="A13" s="7" t="n">
        <v>5</v>
      </c>
      <c r="B13" s="7" t="s">
        <v>27</v>
      </c>
      <c r="C13" s="5" t="s">
        <v>18</v>
      </c>
      <c r="D13" s="16" t="n">
        <v>1</v>
      </c>
      <c r="E13" s="17" t="n">
        <v>50000</v>
      </c>
      <c r="F13" s="17" t="n">
        <f aca="false">E13*18%</f>
        <v>9000</v>
      </c>
      <c r="G13" s="17" t="n">
        <f aca="false">E13+F13</f>
        <v>59000</v>
      </c>
    </row>
    <row r="14" customFormat="false" ht="12.8" hidden="false" customHeight="false" outlineLevel="0" collapsed="false">
      <c r="A14" s="7" t="n">
        <v>6</v>
      </c>
      <c r="B14" s="7" t="s">
        <v>28</v>
      </c>
      <c r="C14" s="5" t="s">
        <v>18</v>
      </c>
      <c r="D14" s="16" t="n">
        <v>1</v>
      </c>
      <c r="E14" s="17" t="n">
        <v>10000</v>
      </c>
      <c r="F14" s="17" t="n">
        <f aca="false">E14*18%</f>
        <v>1800</v>
      </c>
      <c r="G14" s="17" t="n">
        <f aca="false">E14+F14</f>
        <v>11800</v>
      </c>
    </row>
    <row r="15" customFormat="false" ht="12.8" hidden="false" customHeight="false" outlineLevel="0" collapsed="false">
      <c r="A15" s="7" t="n">
        <v>7</v>
      </c>
      <c r="B15" s="7" t="s">
        <v>29</v>
      </c>
      <c r="C15" s="5" t="s">
        <v>18</v>
      </c>
      <c r="D15" s="16" t="n">
        <v>1</v>
      </c>
      <c r="E15" s="17" t="n">
        <v>25000</v>
      </c>
      <c r="F15" s="17" t="n">
        <f aca="false">E15*18%</f>
        <v>4500</v>
      </c>
      <c r="G15" s="17" t="n">
        <f aca="false">E15+F15</f>
        <v>29500</v>
      </c>
    </row>
    <row r="16" customFormat="false" ht="12.8" hidden="false" customHeight="false" outlineLevel="0" collapsed="false">
      <c r="A16" s="18"/>
      <c r="B16" s="18"/>
      <c r="C16" s="18"/>
      <c r="D16" s="18"/>
      <c r="E16" s="18"/>
      <c r="F16" s="18"/>
      <c r="G16" s="18"/>
    </row>
    <row r="17" customFormat="false" ht="12.8" hidden="false" customHeight="false" outlineLevel="0" collapsed="false">
      <c r="A17" s="7" t="n">
        <v>1</v>
      </c>
      <c r="B17" s="7" t="s">
        <v>30</v>
      </c>
      <c r="C17" s="5" t="s">
        <v>18</v>
      </c>
      <c r="D17" s="16" t="n">
        <v>1</v>
      </c>
      <c r="E17" s="17" t="n">
        <v>50000</v>
      </c>
      <c r="F17" s="17" t="n">
        <f aca="false">E17*18%</f>
        <v>9000</v>
      </c>
      <c r="G17" s="17" t="n">
        <f aca="false">E17+F17</f>
        <v>59000</v>
      </c>
    </row>
    <row r="18" customFormat="false" ht="12.8" hidden="false" customHeight="false" outlineLevel="0" collapsed="false">
      <c r="A18" s="7" t="n">
        <v>2</v>
      </c>
      <c r="B18" s="7" t="s">
        <v>31</v>
      </c>
      <c r="C18" s="5" t="s">
        <v>18</v>
      </c>
      <c r="D18" s="16" t="n">
        <v>1</v>
      </c>
      <c r="E18" s="17" t="n">
        <v>400000</v>
      </c>
      <c r="F18" s="17" t="n">
        <f aca="false">E18*18%</f>
        <v>72000</v>
      </c>
      <c r="G18" s="17" t="n">
        <f aca="false">E18+F18</f>
        <v>472000</v>
      </c>
    </row>
    <row r="19" customFormat="false" ht="12.8" hidden="false" customHeight="false" outlineLevel="0" collapsed="false">
      <c r="A19" s="7" t="n">
        <v>3</v>
      </c>
      <c r="B19" s="7" t="s">
        <v>32</v>
      </c>
      <c r="C19" s="5" t="s">
        <v>18</v>
      </c>
      <c r="D19" s="16" t="n">
        <v>1</v>
      </c>
      <c r="E19" s="17" t="n">
        <v>200000</v>
      </c>
      <c r="F19" s="17" t="n">
        <f aca="false">E19*18%</f>
        <v>36000</v>
      </c>
      <c r="G19" s="17" t="n">
        <f aca="false">E19+F19</f>
        <v>236000</v>
      </c>
    </row>
    <row r="20" customFormat="false" ht="12.8" hidden="false" customHeight="false" outlineLevel="0" collapsed="false">
      <c r="A20" s="7" t="n">
        <v>4</v>
      </c>
      <c r="B20" s="7" t="s">
        <v>33</v>
      </c>
      <c r="C20" s="5" t="s">
        <v>18</v>
      </c>
      <c r="D20" s="16" t="n">
        <v>1</v>
      </c>
      <c r="E20" s="17" t="n">
        <v>20000</v>
      </c>
      <c r="F20" s="17" t="n">
        <f aca="false">E20*18%</f>
        <v>3600</v>
      </c>
      <c r="G20" s="17" t="n">
        <f aca="false">E20+F20</f>
        <v>23600</v>
      </c>
    </row>
    <row r="21" customFormat="false" ht="12.8" hidden="false" customHeight="false" outlineLevel="0" collapsed="false">
      <c r="A21" s="7" t="n">
        <v>5</v>
      </c>
      <c r="B21" s="7" t="s">
        <v>34</v>
      </c>
      <c r="C21" s="5" t="s">
        <v>18</v>
      </c>
      <c r="D21" s="16" t="n">
        <v>1</v>
      </c>
      <c r="E21" s="17" t="n">
        <v>50000</v>
      </c>
      <c r="F21" s="17" t="n">
        <f aca="false">E21*18%</f>
        <v>9000</v>
      </c>
      <c r="G21" s="17" t="n">
        <f aca="false">E21+F21</f>
        <v>59000</v>
      </c>
    </row>
    <row r="22" customFormat="false" ht="12.8" hidden="false" customHeight="false" outlineLevel="0" collapsed="false">
      <c r="A22" s="7" t="n">
        <v>6</v>
      </c>
      <c r="B22" s="7" t="s">
        <v>35</v>
      </c>
      <c r="C22" s="5" t="s">
        <v>18</v>
      </c>
      <c r="D22" s="16" t="n">
        <v>1</v>
      </c>
      <c r="E22" s="17" t="n">
        <v>10000</v>
      </c>
      <c r="F22" s="17" t="n">
        <f aca="false">E22*18%</f>
        <v>1800</v>
      </c>
      <c r="G22" s="17" t="n">
        <f aca="false">E22+F22</f>
        <v>11800</v>
      </c>
    </row>
    <row r="23" customFormat="false" ht="12.8" hidden="false" customHeight="false" outlineLevel="0" collapsed="false">
      <c r="A23" s="7" t="n">
        <v>7</v>
      </c>
      <c r="B23" s="7" t="s">
        <v>36</v>
      </c>
      <c r="C23" s="5" t="s">
        <v>18</v>
      </c>
      <c r="D23" s="16" t="n">
        <v>1</v>
      </c>
      <c r="E23" s="17" t="n">
        <v>25000</v>
      </c>
      <c r="F23" s="17" t="n">
        <f aca="false">E23*18%</f>
        <v>4500</v>
      </c>
      <c r="G23" s="17" t="n">
        <f aca="false">E23+F23</f>
        <v>29500</v>
      </c>
    </row>
    <row r="24" customFormat="false" ht="12.8" hidden="false" customHeight="false" outlineLevel="0" collapsed="false">
      <c r="A24" s="18"/>
      <c r="B24" s="18"/>
      <c r="C24" s="18"/>
      <c r="D24" s="18"/>
      <c r="E24" s="18"/>
      <c r="F24" s="18"/>
      <c r="G24" s="18"/>
    </row>
    <row r="25" customFormat="false" ht="12.8" hidden="false" customHeight="false" outlineLevel="0" collapsed="false">
      <c r="A25" s="7" t="n">
        <v>1</v>
      </c>
      <c r="B25" s="7" t="s">
        <v>37</v>
      </c>
      <c r="C25" s="5" t="s">
        <v>18</v>
      </c>
      <c r="D25" s="16" t="n">
        <v>1</v>
      </c>
      <c r="E25" s="17" t="n">
        <v>50000</v>
      </c>
      <c r="F25" s="17" t="n">
        <f aca="false">E25*18%</f>
        <v>9000</v>
      </c>
      <c r="G25" s="17" t="n">
        <f aca="false">E25+F25</f>
        <v>59000</v>
      </c>
    </row>
    <row r="26" customFormat="false" ht="12.8" hidden="false" customHeight="false" outlineLevel="0" collapsed="false">
      <c r="A26" s="7" t="n">
        <v>2</v>
      </c>
      <c r="B26" s="7" t="s">
        <v>38</v>
      </c>
      <c r="C26" s="5" t="s">
        <v>18</v>
      </c>
      <c r="D26" s="16" t="n">
        <v>1</v>
      </c>
      <c r="E26" s="17" t="n">
        <v>400000</v>
      </c>
      <c r="F26" s="17" t="n">
        <f aca="false">E26*18%</f>
        <v>72000</v>
      </c>
      <c r="G26" s="17" t="n">
        <f aca="false">E26+F26</f>
        <v>472000</v>
      </c>
    </row>
    <row r="27" customFormat="false" ht="12.8" hidden="false" customHeight="false" outlineLevel="0" collapsed="false">
      <c r="A27" s="7" t="n">
        <v>3</v>
      </c>
      <c r="B27" s="7" t="s">
        <v>39</v>
      </c>
      <c r="C27" s="5" t="s">
        <v>18</v>
      </c>
      <c r="D27" s="16" t="n">
        <v>1</v>
      </c>
      <c r="E27" s="17" t="n">
        <v>200000</v>
      </c>
      <c r="F27" s="17" t="n">
        <f aca="false">E27*18%</f>
        <v>36000</v>
      </c>
      <c r="G27" s="17" t="n">
        <f aca="false">E27+F27</f>
        <v>236000</v>
      </c>
    </row>
    <row r="28" customFormat="false" ht="12.8" hidden="false" customHeight="false" outlineLevel="0" collapsed="false">
      <c r="A28" s="7" t="n">
        <v>4</v>
      </c>
      <c r="B28" s="7" t="s">
        <v>40</v>
      </c>
      <c r="C28" s="5" t="s">
        <v>18</v>
      </c>
      <c r="D28" s="16" t="n">
        <v>1</v>
      </c>
      <c r="E28" s="17" t="n">
        <v>20000</v>
      </c>
      <c r="F28" s="17" t="n">
        <f aca="false">E28*18%</f>
        <v>3600</v>
      </c>
      <c r="G28" s="17" t="n">
        <f aca="false">E28+F28</f>
        <v>23600</v>
      </c>
    </row>
    <row r="29" customFormat="false" ht="12.8" hidden="false" customHeight="false" outlineLevel="0" collapsed="false">
      <c r="A29" s="7" t="n">
        <v>5</v>
      </c>
      <c r="B29" s="7" t="s">
        <v>41</v>
      </c>
      <c r="C29" s="5" t="s">
        <v>18</v>
      </c>
      <c r="D29" s="16" t="n">
        <v>1</v>
      </c>
      <c r="E29" s="17" t="n">
        <v>50000</v>
      </c>
      <c r="F29" s="17" t="n">
        <f aca="false">E29*18%</f>
        <v>9000</v>
      </c>
      <c r="G29" s="17" t="n">
        <f aca="false">E29+F29</f>
        <v>59000</v>
      </c>
    </row>
    <row r="30" customFormat="false" ht="12.8" hidden="false" customHeight="false" outlineLevel="0" collapsed="false">
      <c r="A30" s="7" t="n">
        <v>6</v>
      </c>
      <c r="B30" s="7" t="s">
        <v>42</v>
      </c>
      <c r="C30" s="5" t="s">
        <v>18</v>
      </c>
      <c r="D30" s="16" t="n">
        <v>1</v>
      </c>
      <c r="E30" s="17" t="n">
        <v>10000</v>
      </c>
      <c r="F30" s="17" t="n">
        <f aca="false">E30*18%</f>
        <v>1800</v>
      </c>
      <c r="G30" s="17" t="n">
        <f aca="false">E30+F30</f>
        <v>11800</v>
      </c>
    </row>
    <row r="31" customFormat="false" ht="12.8" hidden="false" customHeight="false" outlineLevel="0" collapsed="false">
      <c r="A31" s="7" t="n">
        <v>7</v>
      </c>
      <c r="B31" s="7" t="s">
        <v>43</v>
      </c>
      <c r="C31" s="5" t="s">
        <v>18</v>
      </c>
      <c r="D31" s="16" t="n">
        <v>1</v>
      </c>
      <c r="E31" s="17" t="n">
        <v>25000</v>
      </c>
      <c r="F31" s="17" t="n">
        <f aca="false">E31*18%</f>
        <v>4500</v>
      </c>
      <c r="G31" s="17" t="n">
        <f aca="false">E31+F31</f>
        <v>29500</v>
      </c>
    </row>
    <row r="32" customFormat="false" ht="12.8" hidden="false" customHeight="false" outlineLevel="0" collapsed="false">
      <c r="A32" s="18"/>
      <c r="B32" s="18"/>
      <c r="C32" s="18"/>
      <c r="D32" s="18"/>
      <c r="E32" s="18"/>
      <c r="F32" s="18"/>
      <c r="G32" s="18"/>
    </row>
    <row r="33" customFormat="false" ht="12.8" hidden="false" customHeight="false" outlineLevel="0" collapsed="false">
      <c r="A33" s="7" t="n">
        <v>1</v>
      </c>
      <c r="B33" s="7" t="s">
        <v>44</v>
      </c>
      <c r="C33" s="5" t="s">
        <v>18</v>
      </c>
      <c r="D33" s="16" t="n">
        <v>1</v>
      </c>
      <c r="E33" s="17" t="n">
        <v>50000</v>
      </c>
      <c r="F33" s="17" t="n">
        <f aca="false">E33*18%</f>
        <v>9000</v>
      </c>
      <c r="G33" s="17" t="n">
        <f aca="false">E33+F33</f>
        <v>59000</v>
      </c>
    </row>
    <row r="34" customFormat="false" ht="12.8" hidden="false" customHeight="false" outlineLevel="0" collapsed="false">
      <c r="A34" s="7" t="n">
        <v>2</v>
      </c>
      <c r="B34" s="7" t="s">
        <v>45</v>
      </c>
      <c r="C34" s="5" t="s">
        <v>18</v>
      </c>
      <c r="D34" s="16" t="n">
        <v>1</v>
      </c>
      <c r="E34" s="17" t="n">
        <v>400000</v>
      </c>
      <c r="F34" s="17" t="n">
        <f aca="false">E34*18%</f>
        <v>72000</v>
      </c>
      <c r="G34" s="17" t="n">
        <f aca="false">E34+F34</f>
        <v>472000</v>
      </c>
    </row>
    <row r="35" customFormat="false" ht="12.8" hidden="false" customHeight="false" outlineLevel="0" collapsed="false">
      <c r="A35" s="7" t="n">
        <v>3</v>
      </c>
      <c r="B35" s="7" t="s">
        <v>46</v>
      </c>
      <c r="C35" s="5" t="s">
        <v>18</v>
      </c>
      <c r="D35" s="16" t="n">
        <v>1</v>
      </c>
      <c r="E35" s="17" t="n">
        <v>200000</v>
      </c>
      <c r="F35" s="17" t="n">
        <f aca="false">E35*18%</f>
        <v>36000</v>
      </c>
      <c r="G35" s="17" t="n">
        <f aca="false">E35+F35</f>
        <v>236000</v>
      </c>
    </row>
    <row r="36" customFormat="false" ht="12.8" hidden="false" customHeight="false" outlineLevel="0" collapsed="false">
      <c r="A36" s="7" t="n">
        <v>4</v>
      </c>
      <c r="B36" s="7" t="s">
        <v>47</v>
      </c>
      <c r="C36" s="5" t="s">
        <v>18</v>
      </c>
      <c r="D36" s="16" t="n">
        <v>1</v>
      </c>
      <c r="E36" s="17" t="n">
        <v>20000</v>
      </c>
      <c r="F36" s="17" t="n">
        <f aca="false">E36*18%</f>
        <v>3600</v>
      </c>
      <c r="G36" s="17" t="n">
        <f aca="false">E36+F36</f>
        <v>23600</v>
      </c>
    </row>
    <row r="37" customFormat="false" ht="12.8" hidden="false" customHeight="false" outlineLevel="0" collapsed="false">
      <c r="A37" s="7" t="n">
        <v>5</v>
      </c>
      <c r="B37" s="7" t="s">
        <v>48</v>
      </c>
      <c r="C37" s="5" t="s">
        <v>18</v>
      </c>
      <c r="D37" s="16" t="n">
        <v>1</v>
      </c>
      <c r="E37" s="17" t="n">
        <v>50000</v>
      </c>
      <c r="F37" s="17" t="n">
        <f aca="false">E37*18%</f>
        <v>9000</v>
      </c>
      <c r="G37" s="17" t="n">
        <f aca="false">E37+F37</f>
        <v>59000</v>
      </c>
    </row>
    <row r="38" customFormat="false" ht="12.8" hidden="false" customHeight="false" outlineLevel="0" collapsed="false">
      <c r="A38" s="7" t="n">
        <v>6</v>
      </c>
      <c r="B38" s="7" t="s">
        <v>49</v>
      </c>
      <c r="C38" s="5" t="s">
        <v>18</v>
      </c>
      <c r="D38" s="16" t="n">
        <v>1</v>
      </c>
      <c r="E38" s="17" t="n">
        <v>10000</v>
      </c>
      <c r="F38" s="17" t="n">
        <f aca="false">E38*18%</f>
        <v>1800</v>
      </c>
      <c r="G38" s="17" t="n">
        <f aca="false">E38+F38</f>
        <v>11800</v>
      </c>
    </row>
    <row r="39" customFormat="false" ht="12.8" hidden="false" customHeight="false" outlineLevel="0" collapsed="false">
      <c r="A39" s="7" t="n">
        <v>7</v>
      </c>
      <c r="B39" s="7" t="s">
        <v>50</v>
      </c>
      <c r="C39" s="5" t="s">
        <v>18</v>
      </c>
      <c r="D39" s="16" t="n">
        <v>1</v>
      </c>
      <c r="E39" s="17" t="n">
        <v>25000</v>
      </c>
      <c r="F39" s="17" t="n">
        <f aca="false">E39*18%</f>
        <v>4500</v>
      </c>
      <c r="G39" s="17" t="n">
        <f aca="false">E39+F39</f>
        <v>29500</v>
      </c>
    </row>
    <row r="40" customFormat="false" ht="12.8" hidden="false" customHeight="false" outlineLevel="0" collapsed="false">
      <c r="A40" s="18"/>
      <c r="B40" s="18"/>
      <c r="C40" s="18"/>
      <c r="D40" s="18"/>
      <c r="E40" s="18"/>
      <c r="F40" s="18"/>
      <c r="G40" s="18"/>
    </row>
    <row r="41" customFormat="false" ht="12.8" hidden="false" customHeight="false" outlineLevel="0" collapsed="false">
      <c r="A41" s="7" t="n">
        <v>1</v>
      </c>
      <c r="B41" s="7" t="s">
        <v>51</v>
      </c>
      <c r="C41" s="5" t="s">
        <v>18</v>
      </c>
      <c r="D41" s="16" t="n">
        <v>1</v>
      </c>
      <c r="E41" s="17" t="n">
        <v>50000</v>
      </c>
      <c r="F41" s="17" t="n">
        <f aca="false">E41*18%</f>
        <v>9000</v>
      </c>
      <c r="G41" s="17" t="n">
        <f aca="false">E41+F41</f>
        <v>59000</v>
      </c>
    </row>
    <row r="42" customFormat="false" ht="12.8" hidden="false" customHeight="false" outlineLevel="0" collapsed="false">
      <c r="A42" s="7" t="n">
        <v>2</v>
      </c>
      <c r="B42" s="7" t="s">
        <v>52</v>
      </c>
      <c r="C42" s="5" t="s">
        <v>18</v>
      </c>
      <c r="D42" s="16" t="n">
        <v>1</v>
      </c>
      <c r="E42" s="17" t="n">
        <v>400000</v>
      </c>
      <c r="F42" s="17" t="n">
        <f aca="false">E42*18%</f>
        <v>72000</v>
      </c>
      <c r="G42" s="17" t="n">
        <f aca="false">E42+F42</f>
        <v>472000</v>
      </c>
    </row>
    <row r="43" customFormat="false" ht="12.8" hidden="false" customHeight="false" outlineLevel="0" collapsed="false">
      <c r="A43" s="7" t="n">
        <v>3</v>
      </c>
      <c r="B43" s="7" t="s">
        <v>53</v>
      </c>
      <c r="C43" s="5" t="s">
        <v>18</v>
      </c>
      <c r="D43" s="16" t="n">
        <v>1</v>
      </c>
      <c r="E43" s="17" t="n">
        <v>200000</v>
      </c>
      <c r="F43" s="17" t="n">
        <f aca="false">E43*18%</f>
        <v>36000</v>
      </c>
      <c r="G43" s="17" t="n">
        <f aca="false">E43+F43</f>
        <v>236000</v>
      </c>
    </row>
    <row r="44" customFormat="false" ht="12.8" hidden="false" customHeight="false" outlineLevel="0" collapsed="false">
      <c r="A44" s="7" t="n">
        <v>4</v>
      </c>
      <c r="B44" s="7" t="s">
        <v>54</v>
      </c>
      <c r="C44" s="5" t="s">
        <v>18</v>
      </c>
      <c r="D44" s="16" t="n">
        <v>1</v>
      </c>
      <c r="E44" s="17" t="n">
        <v>20000</v>
      </c>
      <c r="F44" s="17" t="n">
        <f aca="false">E44*18%</f>
        <v>3600</v>
      </c>
      <c r="G44" s="17" t="n">
        <f aca="false">E44+F44</f>
        <v>23600</v>
      </c>
    </row>
    <row r="45" customFormat="false" ht="12.8" hidden="false" customHeight="false" outlineLevel="0" collapsed="false">
      <c r="A45" s="7" t="n">
        <v>5</v>
      </c>
      <c r="B45" s="7" t="s">
        <v>55</v>
      </c>
      <c r="C45" s="5" t="s">
        <v>18</v>
      </c>
      <c r="D45" s="16" t="n">
        <v>1</v>
      </c>
      <c r="E45" s="17" t="n">
        <v>50000</v>
      </c>
      <c r="F45" s="17" t="n">
        <f aca="false">E45*18%</f>
        <v>9000</v>
      </c>
      <c r="G45" s="17" t="n">
        <f aca="false">E45+F45</f>
        <v>59000</v>
      </c>
    </row>
    <row r="46" customFormat="false" ht="12.8" hidden="false" customHeight="false" outlineLevel="0" collapsed="false">
      <c r="A46" s="7" t="n">
        <v>6</v>
      </c>
      <c r="B46" s="7" t="s">
        <v>56</v>
      </c>
      <c r="C46" s="5" t="s">
        <v>18</v>
      </c>
      <c r="D46" s="16" t="n">
        <v>1</v>
      </c>
      <c r="E46" s="17" t="n">
        <v>10000</v>
      </c>
      <c r="F46" s="17" t="n">
        <f aca="false">E46*18%</f>
        <v>1800</v>
      </c>
      <c r="G46" s="17" t="n">
        <f aca="false">E46+F46</f>
        <v>11800</v>
      </c>
    </row>
    <row r="47" customFormat="false" ht="12.8" hidden="false" customHeight="false" outlineLevel="0" collapsed="false">
      <c r="A47" s="7" t="n">
        <v>7</v>
      </c>
      <c r="B47" s="7" t="s">
        <v>57</v>
      </c>
      <c r="C47" s="5" t="s">
        <v>18</v>
      </c>
      <c r="D47" s="16" t="n">
        <v>1</v>
      </c>
      <c r="E47" s="17" t="n">
        <v>25000</v>
      </c>
      <c r="F47" s="17" t="n">
        <f aca="false">E47*18%</f>
        <v>4500</v>
      </c>
      <c r="G47" s="17" t="n">
        <f aca="false">E47+F47</f>
        <v>29500</v>
      </c>
    </row>
    <row r="48" customFormat="false" ht="12.8" hidden="false" customHeight="false" outlineLevel="0" collapsed="false">
      <c r="A48" s="18"/>
      <c r="B48" s="18"/>
      <c r="C48" s="18"/>
      <c r="D48" s="18"/>
      <c r="E48" s="18"/>
      <c r="F48" s="18"/>
      <c r="G48" s="18"/>
    </row>
    <row r="49" customFormat="false" ht="12.8" hidden="false" customHeight="false" outlineLevel="0" collapsed="false">
      <c r="A49" s="7" t="n">
        <v>1</v>
      </c>
      <c r="B49" s="7" t="s">
        <v>58</v>
      </c>
      <c r="C49" s="5" t="s">
        <v>18</v>
      </c>
      <c r="D49" s="16" t="n">
        <v>1</v>
      </c>
      <c r="E49" s="17" t="n">
        <v>500000</v>
      </c>
      <c r="F49" s="17" t="n">
        <f aca="false">E49*18%</f>
        <v>90000</v>
      </c>
      <c r="G49" s="17" t="n">
        <f aca="false">E49+F49</f>
        <v>590000</v>
      </c>
    </row>
    <row r="50" customFormat="false" ht="17.35" hidden="false" customHeight="false" outlineLevel="0" collapsed="false">
      <c r="A50" s="22" t="s">
        <v>8</v>
      </c>
      <c r="B50" s="22"/>
      <c r="C50" s="22"/>
      <c r="D50" s="22"/>
      <c r="E50" s="23" t="n">
        <f aca="false">SUM(E3:E47)</f>
        <v>4080000</v>
      </c>
      <c r="F50" s="23" t="n">
        <f aca="false">SUM(F3:F47)</f>
        <v>734400</v>
      </c>
      <c r="G50" s="23" t="n">
        <f aca="false">SUM(G3:G49)</f>
        <v>5404400</v>
      </c>
    </row>
    <row r="51" customFormat="false" ht="12.8" hidden="false" customHeight="false" outlineLevel="0" collapsed="false">
      <c r="E51" s="12"/>
      <c r="F51" s="12"/>
    </row>
  </sheetData>
  <mergeCells count="2">
    <mergeCell ref="A1:G1"/>
    <mergeCell ref="A50:D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3"/>
    <col collapsed="false" customWidth="true" hidden="false" outlineLevel="0" max="2" min="2" style="1" width="49.28"/>
    <col collapsed="false" customWidth="true" hidden="false" outlineLevel="0" max="4" min="4" style="1" width="19.23"/>
    <col collapsed="false" customWidth="true" hidden="false" outlineLevel="0" max="5" min="5" style="1" width="17.7"/>
    <col collapsed="false" customWidth="true" hidden="false" outlineLevel="0" max="6" min="6" style="1" width="19.23"/>
  </cols>
  <sheetData>
    <row r="1" customFormat="false" ht="12.8" hidden="false" customHeight="false" outlineLevel="0" collapsed="false">
      <c r="A1" s="13" t="s">
        <v>59</v>
      </c>
      <c r="B1" s="13"/>
      <c r="C1" s="13"/>
      <c r="D1" s="13"/>
      <c r="E1" s="13"/>
      <c r="F1" s="13"/>
    </row>
    <row r="2" customFormat="false" ht="12.8" hidden="false" customHeight="false" outlineLevel="0" collapsed="false">
      <c r="A2" s="14" t="s">
        <v>10</v>
      </c>
      <c r="B2" s="15" t="s">
        <v>11</v>
      </c>
      <c r="C2" s="15" t="s">
        <v>13</v>
      </c>
      <c r="D2" s="15" t="s">
        <v>14</v>
      </c>
      <c r="E2" s="15" t="s">
        <v>60</v>
      </c>
      <c r="F2" s="15" t="s">
        <v>16</v>
      </c>
    </row>
    <row r="3" customFormat="false" ht="12.8" hidden="false" customHeight="false" outlineLevel="0" collapsed="false">
      <c r="A3" s="7" t="n">
        <v>1</v>
      </c>
      <c r="B3" s="7" t="s">
        <v>61</v>
      </c>
      <c r="C3" s="16" t="n">
        <v>1</v>
      </c>
      <c r="D3" s="17" t="n">
        <v>200000</v>
      </c>
      <c r="E3" s="17" t="n">
        <f aca="false">D3*18%</f>
        <v>36000</v>
      </c>
      <c r="F3" s="17" t="n">
        <f aca="false">D3+E3</f>
        <v>236000</v>
      </c>
    </row>
    <row r="4" customFormat="false" ht="12.8" hidden="false" customHeight="false" outlineLevel="0" collapsed="false">
      <c r="A4" s="7" t="n">
        <v>2</v>
      </c>
      <c r="B4" s="7" t="s">
        <v>62</v>
      </c>
      <c r="C4" s="16" t="n">
        <v>1</v>
      </c>
      <c r="D4" s="17" t="n">
        <v>200000</v>
      </c>
      <c r="E4" s="17" t="n">
        <f aca="false">D4*18%</f>
        <v>36000</v>
      </c>
      <c r="F4" s="17" t="n">
        <f aca="false">D4+E4</f>
        <v>236000</v>
      </c>
    </row>
    <row r="5" customFormat="false" ht="12.8" hidden="false" customHeight="false" outlineLevel="0" collapsed="false">
      <c r="A5" s="7" t="n">
        <v>3</v>
      </c>
      <c r="B5" s="7" t="s">
        <v>63</v>
      </c>
      <c r="C5" s="16" t="n">
        <v>1</v>
      </c>
      <c r="D5" s="17" t="n">
        <v>100000</v>
      </c>
      <c r="E5" s="17" t="n">
        <f aca="false">D5*18%</f>
        <v>18000</v>
      </c>
      <c r="F5" s="17" t="n">
        <f aca="false">D5+E5</f>
        <v>118000</v>
      </c>
    </row>
    <row r="6" customFormat="false" ht="12.8" hidden="false" customHeight="false" outlineLevel="0" collapsed="false">
      <c r="A6" s="7" t="n">
        <v>4</v>
      </c>
      <c r="B6" s="7" t="s">
        <v>64</v>
      </c>
      <c r="C6" s="16" t="n">
        <v>1</v>
      </c>
      <c r="D6" s="24" t="n">
        <v>100000</v>
      </c>
      <c r="E6" s="17" t="n">
        <f aca="false">D6*18%</f>
        <v>18000</v>
      </c>
      <c r="F6" s="17" t="n">
        <f aca="false">D6+E6</f>
        <v>118000</v>
      </c>
    </row>
    <row r="7" customFormat="false" ht="12.8" hidden="false" customHeight="false" outlineLevel="0" collapsed="false">
      <c r="A7" s="7" t="n">
        <v>5</v>
      </c>
      <c r="B7" s="7" t="s">
        <v>65</v>
      </c>
      <c r="C7" s="16" t="n">
        <v>1</v>
      </c>
      <c r="D7" s="17" t="n">
        <v>200000</v>
      </c>
      <c r="E7" s="17" t="n">
        <f aca="false">D7*18%</f>
        <v>36000</v>
      </c>
      <c r="F7" s="17" t="n">
        <f aca="false">D7+E7</f>
        <v>236000</v>
      </c>
    </row>
    <row r="8" customFormat="false" ht="12.8" hidden="false" customHeight="false" outlineLevel="0" collapsed="false">
      <c r="A8" s="7" t="n">
        <v>6</v>
      </c>
      <c r="B8" s="7" t="s">
        <v>66</v>
      </c>
      <c r="C8" s="16" t="n">
        <v>1</v>
      </c>
      <c r="D8" s="17" t="n">
        <v>100000</v>
      </c>
      <c r="E8" s="17" t="n">
        <f aca="false">D8*18%</f>
        <v>18000</v>
      </c>
      <c r="F8" s="17" t="n">
        <f aca="false">D8+E8</f>
        <v>118000</v>
      </c>
    </row>
    <row r="9" customFormat="false" ht="12.8" hidden="false" customHeight="false" outlineLevel="0" collapsed="false">
      <c r="A9" s="7" t="n">
        <v>7</v>
      </c>
      <c r="B9" s="7" t="s">
        <v>67</v>
      </c>
      <c r="C9" s="16" t="n">
        <v>1</v>
      </c>
      <c r="D9" s="17" t="n">
        <v>50000</v>
      </c>
      <c r="E9" s="17" t="n">
        <f aca="false">D9*18%</f>
        <v>9000</v>
      </c>
      <c r="F9" s="17" t="n">
        <f aca="false">D9+E9</f>
        <v>59000</v>
      </c>
    </row>
    <row r="10" customFormat="false" ht="12.8" hidden="false" customHeight="false" outlineLevel="0" collapsed="false">
      <c r="A10" s="7" t="n">
        <v>8</v>
      </c>
      <c r="B10" s="7" t="s">
        <v>68</v>
      </c>
      <c r="C10" s="16" t="n">
        <v>1</v>
      </c>
      <c r="D10" s="17" t="n">
        <v>100000</v>
      </c>
      <c r="E10" s="17" t="n">
        <f aca="false">D10*18%</f>
        <v>18000</v>
      </c>
      <c r="F10" s="17" t="n">
        <f aca="false">D10+E10</f>
        <v>118000</v>
      </c>
    </row>
    <row r="11" customFormat="false" ht="12.8" hidden="false" customHeight="false" outlineLevel="0" collapsed="false">
      <c r="A11" s="7" t="n">
        <v>9</v>
      </c>
      <c r="B11" s="7" t="s">
        <v>69</v>
      </c>
      <c r="C11" s="16" t="n">
        <v>1</v>
      </c>
      <c r="D11" s="17" t="n">
        <v>50000</v>
      </c>
      <c r="E11" s="17" t="n">
        <f aca="false">D11*18%</f>
        <v>9000</v>
      </c>
      <c r="F11" s="17" t="n">
        <f aca="false">D11+E11</f>
        <v>59000</v>
      </c>
    </row>
    <row r="12" customFormat="false" ht="12.8" hidden="false" customHeight="false" outlineLevel="0" collapsed="false">
      <c r="A12" s="7" t="n">
        <v>10</v>
      </c>
      <c r="B12" s="7" t="s">
        <v>70</v>
      </c>
      <c r="C12" s="16" t="n">
        <v>1</v>
      </c>
      <c r="D12" s="17" t="n">
        <v>100000</v>
      </c>
      <c r="E12" s="17" t="n">
        <f aca="false">D12*18%</f>
        <v>18000</v>
      </c>
      <c r="F12" s="17" t="n">
        <f aca="false">D12+E12</f>
        <v>118000</v>
      </c>
    </row>
    <row r="13" customFormat="false" ht="12.8" hidden="false" customHeight="false" outlineLevel="0" collapsed="false">
      <c r="A13" s="7" t="n">
        <v>11</v>
      </c>
      <c r="B13" s="7" t="s">
        <v>71</v>
      </c>
      <c r="C13" s="16" t="n">
        <v>1</v>
      </c>
      <c r="D13" s="17" t="n">
        <v>50000</v>
      </c>
      <c r="E13" s="17" t="n">
        <f aca="false">D13*18%</f>
        <v>9000</v>
      </c>
      <c r="F13" s="17" t="n">
        <f aca="false">D13+E13</f>
        <v>59000</v>
      </c>
    </row>
    <row r="14" customFormat="false" ht="12.8" hidden="false" customHeight="false" outlineLevel="0" collapsed="false">
      <c r="A14" s="7" t="n">
        <v>12</v>
      </c>
      <c r="B14" s="7" t="s">
        <v>72</v>
      </c>
      <c r="C14" s="16" t="n">
        <v>1</v>
      </c>
      <c r="D14" s="17" t="n">
        <v>50000</v>
      </c>
      <c r="E14" s="17" t="n">
        <f aca="false">D14*18%</f>
        <v>9000</v>
      </c>
      <c r="F14" s="17" t="n">
        <f aca="false">D14+E14</f>
        <v>59000</v>
      </c>
    </row>
    <row r="15" customFormat="false" ht="12.8" hidden="false" customHeight="false" outlineLevel="0" collapsed="false">
      <c r="A15" s="7" t="n">
        <v>13</v>
      </c>
      <c r="B15" s="7" t="s">
        <v>73</v>
      </c>
      <c r="C15" s="16" t="n">
        <v>1</v>
      </c>
      <c r="D15" s="17" t="n">
        <v>50000</v>
      </c>
      <c r="E15" s="17" t="n">
        <f aca="false">D15*18%</f>
        <v>9000</v>
      </c>
      <c r="F15" s="17" t="n">
        <f aca="false">D15+E15</f>
        <v>59000</v>
      </c>
    </row>
    <row r="16" customFormat="false" ht="12.8" hidden="false" customHeight="false" outlineLevel="0" collapsed="false">
      <c r="A16" s="7" t="n">
        <v>14</v>
      </c>
      <c r="B16" s="7" t="s">
        <v>74</v>
      </c>
      <c r="C16" s="16" t="n">
        <v>1</v>
      </c>
      <c r="D16" s="17" t="n">
        <v>50000</v>
      </c>
      <c r="E16" s="17" t="n">
        <f aca="false">D16*18%</f>
        <v>9000</v>
      </c>
      <c r="F16" s="17" t="n">
        <f aca="false">D16+E16</f>
        <v>59000</v>
      </c>
    </row>
    <row r="17" customFormat="false" ht="12.8" hidden="false" customHeight="false" outlineLevel="0" collapsed="false">
      <c r="A17" s="7" t="n">
        <v>15</v>
      </c>
      <c r="B17" s="7" t="s">
        <v>75</v>
      </c>
      <c r="C17" s="16" t="n">
        <v>1</v>
      </c>
      <c r="D17" s="17" t="n">
        <v>50000</v>
      </c>
      <c r="E17" s="17" t="n">
        <f aca="false">D17*18%</f>
        <v>9000</v>
      </c>
      <c r="F17" s="17" t="n">
        <f aca="false">D17+E17</f>
        <v>59000</v>
      </c>
    </row>
    <row r="18" customFormat="false" ht="12.8" hidden="false" customHeight="false" outlineLevel="0" collapsed="false">
      <c r="A18" s="7" t="n">
        <v>16</v>
      </c>
      <c r="B18" s="7" t="s">
        <v>76</v>
      </c>
      <c r="C18" s="16" t="n">
        <v>1</v>
      </c>
      <c r="D18" s="17" t="n">
        <v>50000</v>
      </c>
      <c r="E18" s="17" t="n">
        <f aca="false">D18*18%</f>
        <v>9000</v>
      </c>
      <c r="F18" s="17" t="n">
        <f aca="false">D18+E18</f>
        <v>59000</v>
      </c>
    </row>
    <row r="19" customFormat="false" ht="12.8" hidden="false" customHeight="false" outlineLevel="0" collapsed="false">
      <c r="A19" s="7" t="n">
        <v>17</v>
      </c>
      <c r="B19" s="7" t="s">
        <v>77</v>
      </c>
      <c r="C19" s="16" t="n">
        <v>1</v>
      </c>
      <c r="D19" s="17" t="n">
        <v>50000</v>
      </c>
      <c r="E19" s="17" t="n">
        <f aca="false">D19*18%</f>
        <v>9000</v>
      </c>
      <c r="F19" s="17" t="n">
        <f aca="false">D19+E19</f>
        <v>59000</v>
      </c>
    </row>
    <row r="20" customFormat="false" ht="17.35" hidden="false" customHeight="false" outlineLevel="0" collapsed="false">
      <c r="A20" s="22" t="s">
        <v>8</v>
      </c>
      <c r="B20" s="22"/>
      <c r="C20" s="22"/>
      <c r="D20" s="23" t="n">
        <f aca="false">SUM(D3:D19)</f>
        <v>1550000</v>
      </c>
      <c r="E20" s="23" t="n">
        <f aca="false">SUM(E3:E19)</f>
        <v>279000</v>
      </c>
      <c r="F20" s="23" t="n">
        <f aca="false">SUM(F3:F19)</f>
        <v>1829000</v>
      </c>
    </row>
    <row r="21" customFormat="false" ht="12.8" hidden="false" customHeight="false" outlineLevel="0" collapsed="false">
      <c r="F21" s="12"/>
    </row>
  </sheetData>
  <mergeCells count="2">
    <mergeCell ref="A1:F1"/>
    <mergeCell ref="A20:C2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25" defaultRowHeight="12.8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17.15"/>
    <col collapsed="false" customWidth="true" hidden="false" outlineLevel="0" max="3" min="3" style="1" width="27.86"/>
    <col collapsed="false" customWidth="true" hidden="false" outlineLevel="0" max="4" min="4" style="1" width="30.51"/>
    <col collapsed="false" customWidth="true" hidden="false" outlineLevel="0" max="5" min="5" style="1" width="5.32"/>
    <col collapsed="false" customWidth="true" hidden="false" outlineLevel="0" max="6" min="6" style="1" width="11.85"/>
    <col collapsed="false" customWidth="true" hidden="false" outlineLevel="0" max="7" min="7" style="1" width="11.31"/>
    <col collapsed="false" customWidth="true" hidden="false" outlineLevel="0" max="8" min="8" style="1" width="15.48"/>
    <col collapsed="false" customWidth="true" hidden="false" outlineLevel="0" max="16384" min="16384" style="1" width="11.53"/>
  </cols>
  <sheetData>
    <row r="1" customFormat="false" ht="12.8" hidden="false" customHeight="false" outlineLevel="0" collapsed="false">
      <c r="A1" s="13" t="s">
        <v>78</v>
      </c>
      <c r="B1" s="13"/>
      <c r="C1" s="13"/>
      <c r="D1" s="13"/>
      <c r="E1" s="13"/>
      <c r="F1" s="13"/>
      <c r="G1" s="13"/>
      <c r="H1" s="13"/>
    </row>
    <row r="2" customFormat="false" ht="12.8" hidden="false" customHeight="false" outlineLevel="0" collapsed="false">
      <c r="A2" s="14" t="s">
        <v>10</v>
      </c>
      <c r="B2" s="15" t="s">
        <v>79</v>
      </c>
      <c r="C2" s="15" t="s">
        <v>11</v>
      </c>
      <c r="D2" s="15" t="s">
        <v>12</v>
      </c>
      <c r="E2" s="15" t="s">
        <v>13</v>
      </c>
      <c r="F2" s="15" t="s">
        <v>80</v>
      </c>
      <c r="G2" s="15" t="s">
        <v>15</v>
      </c>
      <c r="H2" s="15" t="s">
        <v>16</v>
      </c>
    </row>
    <row r="3" customFormat="false" ht="12.8" hidden="false" customHeight="false" outlineLevel="0" collapsed="false">
      <c r="A3" s="7"/>
      <c r="B3" s="3" t="s">
        <v>5</v>
      </c>
      <c r="C3" s="7" t="s">
        <v>81</v>
      </c>
      <c r="D3" s="25" t="s">
        <v>82</v>
      </c>
      <c r="E3" s="16" t="n">
        <v>1</v>
      </c>
      <c r="F3" s="17" t="n">
        <v>5900</v>
      </c>
      <c r="G3" s="17" t="n">
        <f aca="false">F3*18%</f>
        <v>1062</v>
      </c>
      <c r="H3" s="17" t="n">
        <f aca="false">F3+G3</f>
        <v>6962</v>
      </c>
    </row>
    <row r="4" customFormat="false" ht="12.8" hidden="false" customHeight="false" outlineLevel="0" collapsed="false">
      <c r="A4" s="7" t="n">
        <v>1</v>
      </c>
      <c r="B4" s="7"/>
      <c r="C4" s="7" t="s">
        <v>83</v>
      </c>
      <c r="D4" s="5" t="s">
        <v>84</v>
      </c>
      <c r="E4" s="16" t="n">
        <v>1</v>
      </c>
      <c r="F4" s="17" t="n">
        <v>5900</v>
      </c>
      <c r="G4" s="17" t="n">
        <f aca="false">F4*18%</f>
        <v>1062</v>
      </c>
      <c r="H4" s="17" t="n">
        <f aca="false">F4+G4</f>
        <v>6962</v>
      </c>
    </row>
    <row r="5" customFormat="false" ht="12.8" hidden="false" customHeight="false" outlineLevel="0" collapsed="false">
      <c r="A5" s="7" t="n">
        <v>2</v>
      </c>
      <c r="B5" s="7"/>
      <c r="C5" s="7" t="s">
        <v>85</v>
      </c>
      <c r="D5" s="5" t="s">
        <v>84</v>
      </c>
      <c r="E5" s="16" t="n">
        <v>1</v>
      </c>
      <c r="F5" s="17" t="n">
        <v>5900</v>
      </c>
      <c r="G5" s="17" t="n">
        <f aca="false">F5*18%</f>
        <v>1062</v>
      </c>
      <c r="H5" s="17" t="n">
        <f aca="false">F5+G5</f>
        <v>6962</v>
      </c>
    </row>
    <row r="6" customFormat="false" ht="12.8" hidden="false" customHeight="false" outlineLevel="0" collapsed="false">
      <c r="A6" s="7" t="n">
        <v>3</v>
      </c>
      <c r="B6" s="7"/>
      <c r="C6" s="7" t="s">
        <v>86</v>
      </c>
      <c r="D6" s="5" t="s">
        <v>84</v>
      </c>
      <c r="E6" s="16" t="n">
        <v>1</v>
      </c>
      <c r="F6" s="17" t="n">
        <v>5900</v>
      </c>
      <c r="G6" s="17" t="n">
        <f aca="false">F6*18%</f>
        <v>1062</v>
      </c>
      <c r="H6" s="17" t="n">
        <f aca="false">F6+G6</f>
        <v>6962</v>
      </c>
    </row>
    <row r="7" customFormat="false" ht="12.8" hidden="false" customHeight="false" outlineLevel="0" collapsed="false">
      <c r="A7" s="7" t="n">
        <v>4</v>
      </c>
      <c r="B7" s="7"/>
      <c r="C7" s="7" t="s">
        <v>87</v>
      </c>
      <c r="D7" s="5" t="s">
        <v>84</v>
      </c>
      <c r="E7" s="16" t="n">
        <v>1</v>
      </c>
      <c r="F7" s="17" t="n">
        <v>5900</v>
      </c>
      <c r="G7" s="17" t="n">
        <f aca="false">F7*18%</f>
        <v>1062</v>
      </c>
      <c r="H7" s="17" t="n">
        <f aca="false">F7+G7</f>
        <v>6962</v>
      </c>
    </row>
    <row r="8" customFormat="false" ht="12.8" hidden="false" customHeight="false" outlineLevel="0" collapsed="false">
      <c r="A8" s="7" t="n">
        <v>5</v>
      </c>
      <c r="B8" s="7"/>
      <c r="C8" s="1" t="s">
        <v>88</v>
      </c>
      <c r="D8" s="5" t="s">
        <v>84</v>
      </c>
      <c r="E8" s="16" t="n">
        <v>1</v>
      </c>
      <c r="F8" s="17" t="n">
        <v>1180</v>
      </c>
      <c r="G8" s="17" t="n">
        <f aca="false">F8*18%</f>
        <v>212.4</v>
      </c>
      <c r="H8" s="17" t="n">
        <f aca="false">F8+G8</f>
        <v>1392.4</v>
      </c>
    </row>
    <row r="9" customFormat="false" ht="12.8" hidden="false" customHeight="false" outlineLevel="0" collapsed="false">
      <c r="A9" s="7" t="n">
        <v>6</v>
      </c>
      <c r="B9" s="7"/>
      <c r="C9" s="7" t="s">
        <v>89</v>
      </c>
      <c r="D9" s="5" t="s">
        <v>84</v>
      </c>
      <c r="E9" s="16" t="n">
        <v>1</v>
      </c>
      <c r="F9" s="17" t="n">
        <v>15000</v>
      </c>
      <c r="G9" s="17" t="n">
        <f aca="false">F9*18%</f>
        <v>2700</v>
      </c>
      <c r="H9" s="17" t="n">
        <f aca="false">F9+G9</f>
        <v>17700</v>
      </c>
    </row>
    <row r="10" customFormat="false" ht="12.8" hidden="false" customHeight="false" outlineLevel="0" collapsed="false">
      <c r="A10" s="7" t="n">
        <v>7</v>
      </c>
      <c r="B10" s="7"/>
      <c r="C10" s="7" t="s">
        <v>90</v>
      </c>
      <c r="D10" s="5" t="s">
        <v>84</v>
      </c>
      <c r="E10" s="16" t="n">
        <v>1</v>
      </c>
      <c r="F10" s="17" t="n">
        <v>15000</v>
      </c>
      <c r="G10" s="17" t="n">
        <f aca="false">F10*18%</f>
        <v>2700</v>
      </c>
      <c r="H10" s="17" t="n">
        <f aca="false">F10+G10</f>
        <v>17700</v>
      </c>
    </row>
    <row r="11" customFormat="false" ht="12.8" hidden="false" customHeight="false" outlineLevel="0" collapsed="false">
      <c r="A11" s="7" t="n">
        <v>8</v>
      </c>
      <c r="B11" s="7"/>
      <c r="C11" s="7" t="s">
        <v>91</v>
      </c>
      <c r="D11" s="5" t="s">
        <v>84</v>
      </c>
      <c r="E11" s="16" t="n">
        <v>1</v>
      </c>
      <c r="F11" s="17" t="n">
        <v>5000</v>
      </c>
      <c r="G11" s="17"/>
      <c r="H11" s="17" t="n">
        <f aca="false">F11+G11</f>
        <v>5000</v>
      </c>
    </row>
    <row r="12" customFormat="false" ht="17.35" hidden="false" customHeight="false" outlineLevel="0" collapsed="false">
      <c r="A12" s="22" t="s">
        <v>8</v>
      </c>
      <c r="B12" s="22"/>
      <c r="C12" s="22"/>
      <c r="D12" s="22"/>
      <c r="E12" s="22"/>
      <c r="F12" s="22"/>
      <c r="G12" s="22"/>
      <c r="H12" s="23" t="n">
        <f aca="false">SUM(H3:H9)</f>
        <v>53902.4</v>
      </c>
    </row>
  </sheetData>
  <mergeCells count="2">
    <mergeCell ref="A1:H1"/>
    <mergeCell ref="A12:G12"/>
  </mergeCells>
  <hyperlinks>
    <hyperlink ref="D3" r:id="rId1" display="Liberators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4" activeCellId="0" sqref="G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17.15"/>
    <col collapsed="false" customWidth="true" hidden="false" outlineLevel="0" max="3" min="3" style="1" width="34.66"/>
    <col collapsed="false" customWidth="true" hidden="false" outlineLevel="0" max="4" min="4" style="1" width="30.51"/>
    <col collapsed="false" customWidth="true" hidden="false" outlineLevel="0" max="6" min="5" style="1" width="14.65"/>
    <col collapsed="false" customWidth="true" hidden="false" outlineLevel="0" max="7" min="7" style="1" width="21.46"/>
  </cols>
  <sheetData>
    <row r="1" customFormat="false" ht="12.8" hidden="false" customHeight="false" outlineLevel="0" collapsed="false">
      <c r="A1" s="13" t="s">
        <v>92</v>
      </c>
      <c r="B1" s="13"/>
      <c r="C1" s="13"/>
      <c r="D1" s="13"/>
      <c r="E1" s="13"/>
      <c r="F1" s="13"/>
      <c r="G1" s="13"/>
    </row>
    <row r="2" customFormat="false" ht="12.8" hidden="false" customHeight="false" outlineLevel="0" collapsed="false">
      <c r="A2" s="14" t="s">
        <v>10</v>
      </c>
      <c r="B2" s="15" t="s">
        <v>79</v>
      </c>
      <c r="C2" s="15" t="s">
        <v>11</v>
      </c>
      <c r="D2" s="15" t="s">
        <v>12</v>
      </c>
      <c r="E2" s="15" t="s">
        <v>80</v>
      </c>
      <c r="F2" s="15" t="s">
        <v>15</v>
      </c>
      <c r="G2" s="15" t="s">
        <v>16</v>
      </c>
    </row>
    <row r="3" customFormat="false" ht="12.8" hidden="false" customHeight="false" outlineLevel="0" collapsed="false">
      <c r="A3" s="7" t="n">
        <v>1</v>
      </c>
      <c r="B3" s="3" t="s">
        <v>93</v>
      </c>
      <c r="C3" s="7" t="s">
        <v>94</v>
      </c>
      <c r="D3" s="5" t="s">
        <v>95</v>
      </c>
      <c r="E3" s="17" t="n">
        <v>700000</v>
      </c>
      <c r="F3" s="17" t="n">
        <f aca="false">E3*18%</f>
        <v>126000</v>
      </c>
      <c r="G3" s="17" t="n">
        <f aca="false">E3+F3</f>
        <v>826000</v>
      </c>
    </row>
    <row r="4" customFormat="false" ht="17.35" hidden="false" customHeight="false" outlineLevel="0" collapsed="false">
      <c r="A4" s="22" t="s">
        <v>8</v>
      </c>
      <c r="B4" s="22"/>
      <c r="C4" s="22"/>
      <c r="D4" s="22"/>
      <c r="E4" s="22"/>
      <c r="F4" s="22"/>
      <c r="G4" s="23" t="n">
        <f aca="false">SUM(G3:G3)</f>
        <v>826000</v>
      </c>
    </row>
  </sheetData>
  <mergeCells count="1">
    <mergeCell ref="A4:F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29.11"/>
    <col collapsed="false" customWidth="true" hidden="false" outlineLevel="0" max="3" min="3" style="1" width="30.08"/>
    <col collapsed="false" customWidth="true" hidden="false" outlineLevel="0" max="6" min="6" style="1" width="21.46"/>
  </cols>
  <sheetData>
    <row r="1" customFormat="false" ht="12.8" hidden="false" customHeight="false" outlineLevel="0" collapsed="false">
      <c r="A1" s="13" t="s">
        <v>96</v>
      </c>
      <c r="B1" s="13"/>
      <c r="C1" s="13"/>
      <c r="D1" s="13"/>
      <c r="E1" s="13"/>
      <c r="F1" s="13"/>
    </row>
    <row r="2" customFormat="false" ht="12.8" hidden="false" customHeight="false" outlineLevel="0" collapsed="false">
      <c r="A2" s="15" t="s">
        <v>10</v>
      </c>
      <c r="B2" s="15" t="s">
        <v>79</v>
      </c>
      <c r="C2" s="15" t="s">
        <v>11</v>
      </c>
      <c r="D2" s="15" t="s">
        <v>13</v>
      </c>
      <c r="E2" s="15" t="s">
        <v>80</v>
      </c>
      <c r="F2" s="15" t="s">
        <v>16</v>
      </c>
    </row>
    <row r="3" customFormat="false" ht="12.8" hidden="false" customHeight="false" outlineLevel="0" collapsed="false">
      <c r="A3" s="7" t="n">
        <v>1</v>
      </c>
      <c r="B3" s="26" t="s">
        <v>97</v>
      </c>
      <c r="C3" s="7" t="s">
        <v>98</v>
      </c>
      <c r="D3" s="16" t="n">
        <v>25000</v>
      </c>
      <c r="E3" s="24" t="n">
        <v>100</v>
      </c>
      <c r="F3" s="24" t="n">
        <f aca="false">D3*E3</f>
        <v>2500000</v>
      </c>
    </row>
    <row r="4" customFormat="false" ht="12.8" hidden="false" customHeight="false" outlineLevel="0" collapsed="false">
      <c r="A4" s="7" t="n">
        <v>2</v>
      </c>
      <c r="B4" s="26" t="s">
        <v>99</v>
      </c>
      <c r="C4" s="7" t="s">
        <v>100</v>
      </c>
      <c r="D4" s="16" t="n">
        <v>25000</v>
      </c>
      <c r="E4" s="24" t="n">
        <v>20</v>
      </c>
      <c r="F4" s="24" t="n">
        <f aca="false">D4*E4</f>
        <v>500000</v>
      </c>
    </row>
    <row r="5" customFormat="false" ht="12.8" hidden="false" customHeight="false" outlineLevel="0" collapsed="false">
      <c r="A5" s="7" t="n">
        <v>3</v>
      </c>
      <c r="B5" s="26" t="s">
        <v>101</v>
      </c>
      <c r="C5" s="7" t="s">
        <v>102</v>
      </c>
      <c r="D5" s="16" t="n">
        <v>25000</v>
      </c>
      <c r="E5" s="24" t="n">
        <v>30</v>
      </c>
      <c r="F5" s="24" t="n">
        <f aca="false">D5*E5</f>
        <v>750000</v>
      </c>
    </row>
    <row r="6" customFormat="false" ht="17.35" hidden="false" customHeight="false" outlineLevel="0" collapsed="false">
      <c r="A6" s="22" t="s">
        <v>8</v>
      </c>
      <c r="B6" s="22"/>
      <c r="C6" s="22"/>
      <c r="D6" s="22"/>
      <c r="E6" s="22"/>
      <c r="F6" s="23" t="n">
        <f aca="false">SUM(F3:F5)</f>
        <v>3750000</v>
      </c>
    </row>
    <row r="7" customFormat="false" ht="12.8" hidden="false" customHeight="false" outlineLevel="0" collapsed="false">
      <c r="F7" s="12"/>
    </row>
  </sheetData>
  <mergeCells count="2">
    <mergeCell ref="A1:F1"/>
    <mergeCell ref="A6:E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966</TotalTime>
  <Application>LibreOffice/7.5.1.2$Linux_X86_64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2023-04-02T17:59:50Z</dcterms:created>
  <dc:creator/>
  <dc:description/>
  <dc:language>en-IN</dc:language>
  <cp:lastModifiedBy/>
  <dcterms:modified xsi:type="dcterms:W3CDTF">2023-10-10T15:50:22Z</dcterms:modified>
  <cp:revision>784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